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7455" windowWidth="28740" windowHeight="7110"/>
  </bookViews>
  <sheets>
    <sheet name="Приложение 4" sheetId="2" r:id="rId1"/>
  </sheets>
  <calcPr calcId="145621"/>
</workbook>
</file>

<file path=xl/calcChain.xml><?xml version="1.0" encoding="utf-8"?>
<calcChain xmlns="http://schemas.openxmlformats.org/spreadsheetml/2006/main">
  <c r="D161" i="2" l="1"/>
  <c r="E161" i="2" l="1"/>
  <c r="E102" i="2" l="1"/>
  <c r="D160" i="2" l="1"/>
  <c r="D159" i="2"/>
  <c r="F102" i="2"/>
  <c r="G142" i="2" l="1"/>
  <c r="E163" i="2" l="1"/>
  <c r="D163" i="2"/>
  <c r="E162" i="2"/>
  <c r="D162" i="2"/>
  <c r="E160" i="2"/>
  <c r="E159" i="2"/>
  <c r="E167" i="2" l="1"/>
  <c r="D167" i="2"/>
  <c r="I36" i="2"/>
  <c r="I37" i="2"/>
  <c r="I35" i="2"/>
  <c r="G119" i="2" l="1"/>
  <c r="G118" i="2"/>
  <c r="G117" i="2"/>
  <c r="G116" i="2"/>
  <c r="G115" i="2"/>
  <c r="G114" i="2"/>
  <c r="G113" i="2"/>
  <c r="G112" i="2"/>
  <c r="J37" i="2"/>
  <c r="J36" i="2"/>
  <c r="J35" i="2"/>
  <c r="H37" i="2"/>
  <c r="H36" i="2"/>
  <c r="H35" i="2"/>
  <c r="J17" i="2"/>
  <c r="J16" i="2"/>
  <c r="J15" i="2"/>
  <c r="K15" i="2" s="1"/>
  <c r="K16" i="2" l="1"/>
  <c r="K36" i="2" s="1"/>
  <c r="K37" i="2"/>
  <c r="G94" i="2"/>
  <c r="G81" i="2"/>
  <c r="K35" i="2"/>
  <c r="G89" i="2" l="1"/>
</calcChain>
</file>

<file path=xl/sharedStrings.xml><?xml version="1.0" encoding="utf-8"?>
<sst xmlns="http://schemas.openxmlformats.org/spreadsheetml/2006/main" count="204" uniqueCount="139">
  <si>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</si>
  <si>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</si>
  <si>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</si>
  <si>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</si>
  <si>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</si>
  <si>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</si>
  <si>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</si>
  <si>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</si>
  <si>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</si>
  <si>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</si>
  <si>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</si>
  <si>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</si>
  <si>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</si>
  <si>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</si>
  <si>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</si>
  <si>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</si>
  <si>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</si>
  <si>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</si>
  <si>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</si>
  <si>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</si>
  <si>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</si>
  <si>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</si>
  <si>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</si>
  <si>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</si>
  <si>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</si>
  <si>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</si>
  <si>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</si>
  <si>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</si>
  <si>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</si>
  <si>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</si>
  <si>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</si>
  <si>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</si>
  <si>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</si>
  <si>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</si>
  <si>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</si>
  <si>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</si>
  <si>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</si>
  <si>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</si>
  <si>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</si>
  <si>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</si>
  <si>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</si>
  <si>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</si>
  <si>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</si>
  <si>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</si>
  <si>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</si>
  <si>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</si>
  <si>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</si>
  <si>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</si>
  <si>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</si>
  <si>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</si>
  <si>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</si>
  <si>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</si>
  <si>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</si>
  <si>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</si>
  <si>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</si>
  <si>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</si>
  <si>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</si>
  <si>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</si>
  <si>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</si>
  <si>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</si>
  <si>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</si>
  <si>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</si>
  <si>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</si>
  <si>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</si>
  <si>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</si>
  <si>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</si>
  <si>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</si>
  <si>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</si>
  <si>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</si>
  <si>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</si>
  <si>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</si>
  <si>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</si>
  <si>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</si>
  <si>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</si>
  <si>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</si>
  <si>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</si>
  <si>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</si>
  <si>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</si>
  <si>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</si>
  <si>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</si>
  <si>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</si>
  <si>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</si>
  <si>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</si>
  <si>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
ЭНЛ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</si>
  <si>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</si>
  <si>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</si>
  <si>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</si>
  <si>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</si>
  <si>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</si>
  <si>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</si>
  <si>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</si>
  <si>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</si>
  <si>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</si>
  <si>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</si>
  <si>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</si>
  <si>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</si>
  <si>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</si>
  <si>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</si>
  <si>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</si>
  <si>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</si>
  <si>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</si>
  <si>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</si>
  <si>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</si>
  <si>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</si>
  <si>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</si>
  <si>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</si>
  <si>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</si>
  <si>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</si>
  <si>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</si>
  <si>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</si>
  <si>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</si>
  <si>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</si>
  <si>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</si>
  <si>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</si>
  <si>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</si>
  <si>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</si>
  <si>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</si>
  <si>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</si>
  <si>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</si>
  <si>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</si>
  <si>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</si>
  <si>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</si>
  <si>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</si>
  <si>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</si>
  <si>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</si>
  <si>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</si>
  <si>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</si>
  <si>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</si>
  <si>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</si>
  <si>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</si>
  <si>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</si>
  <si>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</si>
  <si>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ПАО "НК"Роснефть", ЭНЛ</t>
  </si>
  <si>
    <t>нет свободной мощности</t>
  </si>
  <si>
    <t>в зонах входа фактические данные за январь 2021 года</t>
  </si>
  <si>
    <t>в зонах входа фактические данные за  январь 2021 года</t>
  </si>
  <si>
    <t>фактические данные за  январь 2021 года</t>
  </si>
  <si>
    <t>ООО "РН-САХАЛИНМОРНЕФТЕГАЗ" фактические данные за  январь 2021 года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</si>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</sst>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</numFmts>
  <fonts count="22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166" fontId="15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9"/>
  <sheetViews>
    <sheetView tabSelected="1" view="pageBreakPreview" zoomScale="70" zoomScaleNormal="70" zoomScaleSheetLayoutView="70" workbookViewId="0">
      <selection activeCell="B3" sqref="B3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83" t="s">
        <v>3</v>
      </c>
      <c r="K1" s="83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85" t="s">
        <v>124</v>
      </c>
      <c r="C5" s="85"/>
      <c r="D5" s="85"/>
      <c r="E5" s="85"/>
      <c r="F5" s="85"/>
      <c r="G5" s="85"/>
      <c r="H5" s="85"/>
      <c r="I5" s="85"/>
      <c r="J5" s="85"/>
      <c r="K5" s="85"/>
    </row>
    <row r="6" spans="1:16" ht="14.25" customHeight="1" x14ac:dyDescent="0.2">
      <c r="A6" s="7"/>
      <c r="B6" s="86" t="s">
        <v>125</v>
      </c>
      <c r="C6" s="86"/>
      <c r="D6" s="86"/>
      <c r="E6" s="86"/>
      <c r="F6" s="86"/>
      <c r="G6" s="86"/>
      <c r="H6" s="86"/>
      <c r="I6" s="86"/>
      <c r="J6" s="86"/>
      <c r="K6" s="86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84" t="s">
        <v>134</v>
      </c>
      <c r="E8" s="84"/>
      <c r="F8" s="84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3" t="s">
        <v>126</v>
      </c>
      <c r="F9" s="11"/>
      <c r="G9" s="7"/>
      <c r="H9" s="7"/>
      <c r="I9" s="7"/>
      <c r="J9" s="7"/>
      <c r="K9" s="7"/>
    </row>
    <row r="10" spans="1:16" x14ac:dyDescent="0.2">
      <c r="A10" s="7"/>
      <c r="B10" s="52" t="s">
        <v>138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8" t="s">
        <v>79</v>
      </c>
      <c r="C15" s="43" t="s">
        <v>76</v>
      </c>
      <c r="D15" s="43" t="s">
        <v>80</v>
      </c>
      <c r="E15" s="43" t="s">
        <v>84</v>
      </c>
      <c r="F15" s="49">
        <v>40.290999999999997</v>
      </c>
      <c r="G15" s="43" t="s">
        <v>132</v>
      </c>
      <c r="H15" s="67">
        <v>14.881</v>
      </c>
      <c r="I15" s="50">
        <v>17.312999999999999</v>
      </c>
      <c r="J15" s="67">
        <f>I15</f>
        <v>17.312999999999999</v>
      </c>
      <c r="K15" s="68">
        <f>F15-J15</f>
        <v>22.977999999999998</v>
      </c>
      <c r="O15" s="16"/>
      <c r="P15" s="16"/>
    </row>
    <row r="16" spans="1:16" ht="44.25" customHeight="1" x14ac:dyDescent="0.2">
      <c r="A16" s="7"/>
      <c r="B16" s="51">
        <v>2</v>
      </c>
      <c r="C16" s="43" t="s">
        <v>77</v>
      </c>
      <c r="D16" s="43" t="s">
        <v>81</v>
      </c>
      <c r="E16" s="43" t="s">
        <v>86</v>
      </c>
      <c r="F16" s="49">
        <v>13.333</v>
      </c>
      <c r="G16" s="43" t="s">
        <v>132</v>
      </c>
      <c r="H16" s="67">
        <v>4.2039999999999997</v>
      </c>
      <c r="I16" s="50">
        <v>6.0990000000000002</v>
      </c>
      <c r="J16" s="67">
        <f t="shared" ref="J16:J17" si="0">I16</f>
        <v>6.0990000000000002</v>
      </c>
      <c r="K16" s="68">
        <f>F16-J16</f>
        <v>7.234</v>
      </c>
      <c r="O16" s="16"/>
      <c r="P16" s="16"/>
    </row>
    <row r="17" spans="1:16" ht="89.25" x14ac:dyDescent="0.2">
      <c r="A17" s="7"/>
      <c r="B17" s="51">
        <v>3</v>
      </c>
      <c r="C17" s="43" t="s">
        <v>78</v>
      </c>
      <c r="D17" s="43" t="s">
        <v>82</v>
      </c>
      <c r="E17" s="43" t="s">
        <v>109</v>
      </c>
      <c r="F17" s="49">
        <v>87.5</v>
      </c>
      <c r="G17" s="43" t="s">
        <v>83</v>
      </c>
      <c r="H17" s="67">
        <v>145.50800000000001</v>
      </c>
      <c r="I17" s="50">
        <v>146.29300000000001</v>
      </c>
      <c r="J17" s="67">
        <f t="shared" si="0"/>
        <v>146.29300000000001</v>
      </c>
      <c r="K17" s="69" t="s">
        <v>133</v>
      </c>
      <c r="O17" s="16"/>
      <c r="P17" s="16"/>
    </row>
    <row r="18" spans="1:16" x14ac:dyDescent="0.2">
      <c r="A18" s="7"/>
      <c r="B18" s="1"/>
    </row>
    <row r="19" spans="1:16" x14ac:dyDescent="0.2">
      <c r="A19" s="7"/>
      <c r="B19" s="13"/>
    </row>
    <row r="20" spans="1:16" x14ac:dyDescent="0.2">
      <c r="A20" s="7"/>
      <c r="B20" s="2"/>
    </row>
    <row r="21" spans="1:16" x14ac:dyDescent="0.2">
      <c r="A21" s="7"/>
      <c r="B21" s="13"/>
      <c r="K21" s="9" t="s">
        <v>14</v>
      </c>
    </row>
    <row r="22" spans="1:16" x14ac:dyDescent="0.2">
      <c r="A22" s="7"/>
      <c r="B22" s="1"/>
    </row>
    <row r="23" spans="1:16" x14ac:dyDescent="0.2">
      <c r="A23" s="7"/>
      <c r="B23" s="13"/>
    </row>
    <row r="24" spans="1:16" x14ac:dyDescent="0.2">
      <c r="A24" s="7"/>
      <c r="B24" s="1"/>
    </row>
    <row r="25" spans="1:16" ht="15" x14ac:dyDescent="0.2">
      <c r="A25" s="7"/>
      <c r="B25" s="81" t="s">
        <v>121</v>
      </c>
      <c r="C25" s="81"/>
      <c r="D25" s="81"/>
      <c r="E25" s="81"/>
      <c r="F25" s="81"/>
      <c r="G25" s="81"/>
      <c r="H25" s="81"/>
      <c r="I25" s="81"/>
      <c r="J25" s="81"/>
      <c r="K25" s="81"/>
    </row>
    <row r="26" spans="1:16" x14ac:dyDescent="0.2">
      <c r="A26" s="7"/>
      <c r="B26" s="1"/>
      <c r="H26" s="82" t="s">
        <v>128</v>
      </c>
      <c r="I26" s="82"/>
      <c r="J26" s="82"/>
      <c r="K26" s="82"/>
    </row>
    <row r="27" spans="1:16" x14ac:dyDescent="0.2">
      <c r="A27" s="7"/>
      <c r="B27" s="1"/>
    </row>
    <row r="28" spans="1:16" x14ac:dyDescent="0.2">
      <c r="A28" s="7"/>
      <c r="B28" s="80" t="s">
        <v>135</v>
      </c>
      <c r="C28" s="80"/>
      <c r="D28" s="80"/>
      <c r="E28" s="80"/>
      <c r="F28" s="80"/>
      <c r="G28" s="80"/>
      <c r="H28" s="80"/>
      <c r="I28" s="80"/>
      <c r="J28" s="80"/>
      <c r="K28" s="80"/>
    </row>
    <row r="29" spans="1:16" x14ac:dyDescent="0.2">
      <c r="A29" s="7"/>
      <c r="B29" s="7"/>
      <c r="F29" s="59" t="s">
        <v>127</v>
      </c>
    </row>
    <row r="30" spans="1:16" x14ac:dyDescent="0.2">
      <c r="A30" s="7"/>
      <c r="B30" s="52" t="s">
        <v>138</v>
      </c>
    </row>
    <row r="31" spans="1:16" x14ac:dyDescent="0.2">
      <c r="A31" s="7"/>
      <c r="B31" s="12" t="s">
        <v>16</v>
      </c>
    </row>
    <row r="32" spans="1:16" x14ac:dyDescent="0.2">
      <c r="A32" s="7"/>
      <c r="B32" s="1"/>
    </row>
    <row r="33" spans="1:16" ht="105" x14ac:dyDescent="0.2">
      <c r="A33" s="7"/>
      <c r="B33" s="15" t="s">
        <v>4</v>
      </c>
      <c r="C33" s="15" t="s">
        <v>17</v>
      </c>
      <c r="D33" s="15" t="s">
        <v>6</v>
      </c>
      <c r="E33" s="15" t="s">
        <v>18</v>
      </c>
      <c r="F33" s="15" t="s">
        <v>19</v>
      </c>
      <c r="G33" s="15" t="s">
        <v>20</v>
      </c>
      <c r="H33" s="15" t="s">
        <v>10</v>
      </c>
      <c r="I33" s="15" t="s">
        <v>11</v>
      </c>
      <c r="J33" s="15" t="s">
        <v>21</v>
      </c>
      <c r="K33" s="15" t="s">
        <v>22</v>
      </c>
    </row>
    <row r="34" spans="1:16" ht="15" x14ac:dyDescent="0.2">
      <c r="A34" s="7"/>
      <c r="B34" s="15">
        <v>1</v>
      </c>
      <c r="C34" s="15">
        <v>2</v>
      </c>
      <c r="D34" s="15">
        <v>3</v>
      </c>
      <c r="E34" s="15">
        <v>4</v>
      </c>
      <c r="F34" s="15">
        <v>5</v>
      </c>
      <c r="G34" s="15">
        <v>6</v>
      </c>
      <c r="H34" s="15">
        <v>7</v>
      </c>
      <c r="I34" s="15">
        <v>8</v>
      </c>
      <c r="J34" s="15">
        <v>9</v>
      </c>
      <c r="K34" s="15">
        <v>10</v>
      </c>
    </row>
    <row r="35" spans="1:16" ht="25.5" x14ac:dyDescent="0.2">
      <c r="A35" s="7"/>
      <c r="B35" s="48" t="s">
        <v>79</v>
      </c>
      <c r="C35" s="41" t="s">
        <v>105</v>
      </c>
      <c r="D35" s="41" t="s">
        <v>80</v>
      </c>
      <c r="E35" s="41" t="s">
        <v>84</v>
      </c>
      <c r="F35" s="49">
        <v>40.290999999999997</v>
      </c>
      <c r="G35" s="41" t="s">
        <v>83</v>
      </c>
      <c r="H35" s="67">
        <f>H15</f>
        <v>14.881</v>
      </c>
      <c r="I35" s="67">
        <f>I15</f>
        <v>17.312999999999999</v>
      </c>
      <c r="J35" s="67">
        <f>I35</f>
        <v>17.312999999999999</v>
      </c>
      <c r="K35" s="68">
        <f>K15</f>
        <v>22.977999999999998</v>
      </c>
      <c r="O35" s="16"/>
      <c r="P35" s="16"/>
    </row>
    <row r="36" spans="1:16" ht="52.5" customHeight="1" x14ac:dyDescent="0.2">
      <c r="A36" s="7"/>
      <c r="B36" s="51">
        <v>2</v>
      </c>
      <c r="C36" s="41" t="s">
        <v>106</v>
      </c>
      <c r="D36" s="41" t="s">
        <v>81</v>
      </c>
      <c r="E36" s="41" t="s">
        <v>86</v>
      </c>
      <c r="F36" s="49">
        <v>13.333</v>
      </c>
      <c r="G36" s="41" t="s">
        <v>83</v>
      </c>
      <c r="H36" s="67">
        <f>H16</f>
        <v>4.2039999999999997</v>
      </c>
      <c r="I36" s="67">
        <f t="shared" ref="I36:I37" si="1">I16</f>
        <v>6.0990000000000002</v>
      </c>
      <c r="J36" s="67">
        <f>I36</f>
        <v>6.0990000000000002</v>
      </c>
      <c r="K36" s="69">
        <f>K16</f>
        <v>7.234</v>
      </c>
      <c r="O36" s="16"/>
      <c r="P36" s="16"/>
    </row>
    <row r="37" spans="1:16" ht="147" customHeight="1" x14ac:dyDescent="0.2">
      <c r="A37" s="7"/>
      <c r="B37" s="51">
        <v>3</v>
      </c>
      <c r="C37" s="41" t="s">
        <v>108</v>
      </c>
      <c r="D37" s="41" t="s">
        <v>82</v>
      </c>
      <c r="E37" s="41" t="s">
        <v>109</v>
      </c>
      <c r="F37" s="49">
        <v>87.5</v>
      </c>
      <c r="G37" s="41" t="s">
        <v>83</v>
      </c>
      <c r="H37" s="67">
        <f>H17</f>
        <v>145.50800000000001</v>
      </c>
      <c r="I37" s="67">
        <f t="shared" si="1"/>
        <v>146.29300000000001</v>
      </c>
      <c r="J37" s="67">
        <f>I37</f>
        <v>146.29300000000001</v>
      </c>
      <c r="K37" s="69" t="str">
        <f>K17</f>
        <v>нет свободной мощности</v>
      </c>
      <c r="O37" s="16"/>
      <c r="P37" s="16"/>
    </row>
    <row r="38" spans="1:16" x14ac:dyDescent="0.2">
      <c r="A38" s="7"/>
      <c r="B38" s="13"/>
    </row>
    <row r="39" spans="1:16" x14ac:dyDescent="0.2">
      <c r="A39" s="7"/>
      <c r="B39" s="1"/>
      <c r="O39" s="87"/>
    </row>
    <row r="40" spans="1:16" x14ac:dyDescent="0.2">
      <c r="A40" s="7"/>
      <c r="B40" s="13"/>
      <c r="O40" s="87"/>
    </row>
    <row r="41" spans="1:16" x14ac:dyDescent="0.2">
      <c r="A41" s="7"/>
      <c r="B41" s="2"/>
      <c r="O41" s="87"/>
    </row>
    <row r="42" spans="1:16" x14ac:dyDescent="0.2">
      <c r="A42" s="7"/>
      <c r="B42" s="13"/>
      <c r="O42" s="88"/>
    </row>
    <row r="43" spans="1:16" x14ac:dyDescent="0.2">
      <c r="A43" s="7"/>
      <c r="B43" s="1"/>
      <c r="K43" s="9" t="s">
        <v>23</v>
      </c>
      <c r="O43" s="88"/>
    </row>
    <row r="44" spans="1:16" x14ac:dyDescent="0.2">
      <c r="A44" s="7"/>
      <c r="B44" s="13"/>
      <c r="O44" s="88"/>
    </row>
    <row r="45" spans="1:16" x14ac:dyDescent="0.2">
      <c r="A45" s="7"/>
      <c r="B45" s="13"/>
    </row>
    <row r="46" spans="1:16" ht="15" x14ac:dyDescent="0.2">
      <c r="A46" s="7"/>
      <c r="B46" s="81" t="s">
        <v>121</v>
      </c>
      <c r="C46" s="81"/>
      <c r="D46" s="81"/>
      <c r="E46" s="81"/>
      <c r="F46" s="81"/>
      <c r="G46" s="81"/>
      <c r="H46" s="81"/>
      <c r="I46" s="81"/>
      <c r="J46" s="81"/>
      <c r="K46" s="81"/>
    </row>
    <row r="47" spans="1:16" x14ac:dyDescent="0.2">
      <c r="A47" s="7"/>
      <c r="B47" s="1"/>
      <c r="H47" s="82" t="s">
        <v>129</v>
      </c>
      <c r="I47" s="82"/>
      <c r="J47" s="82"/>
      <c r="K47" s="82"/>
    </row>
    <row r="48" spans="1:16" x14ac:dyDescent="0.2">
      <c r="A48" s="7"/>
      <c r="B48" s="1"/>
    </row>
    <row r="49" spans="1:11" x14ac:dyDescent="0.2">
      <c r="A49" s="7"/>
      <c r="B49" s="80" t="s">
        <v>135</v>
      </c>
      <c r="C49" s="80"/>
      <c r="D49" s="80"/>
      <c r="E49" s="80"/>
      <c r="F49" s="80"/>
      <c r="G49" s="80"/>
      <c r="H49" s="80"/>
      <c r="I49" s="80"/>
      <c r="J49" s="80"/>
      <c r="K49" s="80"/>
    </row>
    <row r="50" spans="1:11" x14ac:dyDescent="0.2">
      <c r="A50" s="7"/>
      <c r="B50" s="7"/>
      <c r="F50" s="14" t="s">
        <v>127</v>
      </c>
    </row>
    <row r="51" spans="1:11" x14ac:dyDescent="0.2">
      <c r="A51" s="7"/>
      <c r="B51" s="52" t="s">
        <v>138</v>
      </c>
    </row>
    <row r="52" spans="1:11" x14ac:dyDescent="0.2">
      <c r="A52" s="7"/>
      <c r="B52" s="12" t="s">
        <v>16</v>
      </c>
    </row>
    <row r="53" spans="1:11" x14ac:dyDescent="0.2">
      <c r="A53" s="7"/>
      <c r="B53" s="13"/>
    </row>
    <row r="54" spans="1:11" ht="15" x14ac:dyDescent="0.2">
      <c r="A54" s="7"/>
      <c r="B54" s="75" t="s">
        <v>24</v>
      </c>
      <c r="C54" s="75" t="s">
        <v>17</v>
      </c>
      <c r="D54" s="75" t="s">
        <v>25</v>
      </c>
      <c r="E54" s="75"/>
      <c r="F54" s="75"/>
      <c r="G54" s="75"/>
      <c r="H54" s="75"/>
      <c r="I54" s="75"/>
      <c r="J54" s="75"/>
      <c r="K54" s="75"/>
    </row>
    <row r="55" spans="1:11" ht="15" x14ac:dyDescent="0.2">
      <c r="A55" s="7"/>
      <c r="B55" s="75"/>
      <c r="C55" s="75"/>
      <c r="D55" s="75">
        <v>1</v>
      </c>
      <c r="E55" s="75"/>
      <c r="F55" s="75">
        <v>2</v>
      </c>
      <c r="G55" s="75"/>
      <c r="H55" s="75">
        <v>3</v>
      </c>
      <c r="I55" s="75"/>
      <c r="J55" s="75" t="s">
        <v>26</v>
      </c>
      <c r="K55" s="75"/>
    </row>
    <row r="56" spans="1:11" ht="15" x14ac:dyDescent="0.2">
      <c r="A56" s="7"/>
      <c r="B56" s="75"/>
      <c r="C56" s="75"/>
      <c r="D56" s="75" t="s">
        <v>27</v>
      </c>
      <c r="E56" s="75"/>
      <c r="F56" s="75" t="s">
        <v>28</v>
      </c>
      <c r="G56" s="75"/>
      <c r="H56" s="75" t="s">
        <v>29</v>
      </c>
      <c r="I56" s="75"/>
      <c r="J56" s="75" t="s">
        <v>26</v>
      </c>
      <c r="K56" s="75"/>
    </row>
    <row r="57" spans="1:11" ht="45" x14ac:dyDescent="0.2">
      <c r="A57" s="7"/>
      <c r="B57" s="75"/>
      <c r="C57" s="75"/>
      <c r="D57" s="15" t="s">
        <v>30</v>
      </c>
      <c r="E57" s="15" t="s">
        <v>31</v>
      </c>
      <c r="F57" s="15" t="s">
        <v>30</v>
      </c>
      <c r="G57" s="15" t="s">
        <v>31</v>
      </c>
      <c r="H57" s="15" t="s">
        <v>30</v>
      </c>
      <c r="I57" s="15" t="s">
        <v>31</v>
      </c>
      <c r="J57" s="15" t="s">
        <v>30</v>
      </c>
      <c r="K57" s="15" t="s">
        <v>31</v>
      </c>
    </row>
    <row r="58" spans="1:11" ht="15" x14ac:dyDescent="0.2">
      <c r="A58" s="7"/>
      <c r="B58" s="15">
        <v>1</v>
      </c>
      <c r="C58" s="15">
        <v>2</v>
      </c>
      <c r="D58" s="15">
        <v>3</v>
      </c>
      <c r="E58" s="15">
        <v>4</v>
      </c>
      <c r="F58" s="15">
        <v>5</v>
      </c>
      <c r="G58" s="15">
        <v>6</v>
      </c>
      <c r="H58" s="15">
        <v>7</v>
      </c>
      <c r="I58" s="15">
        <v>8</v>
      </c>
      <c r="J58" s="15">
        <v>9</v>
      </c>
      <c r="K58" s="15">
        <v>10</v>
      </c>
    </row>
    <row r="59" spans="1:11" ht="15" x14ac:dyDescent="0.2">
      <c r="A59" s="7"/>
      <c r="B59" s="3">
        <v>1</v>
      </c>
      <c r="C59" s="3" t="s">
        <v>32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ht="15" x14ac:dyDescent="0.2">
      <c r="A60" s="7"/>
      <c r="B60" s="3">
        <v>2</v>
      </c>
      <c r="C60" s="3" t="s">
        <v>33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ht="15" x14ac:dyDescent="0.2">
      <c r="A61" s="7"/>
      <c r="B61" s="3">
        <v>3</v>
      </c>
      <c r="C61" s="3" t="s">
        <v>34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">
      <c r="A62" s="7"/>
      <c r="B62" s="13"/>
    </row>
    <row r="63" spans="1:11" x14ac:dyDescent="0.2">
      <c r="A63" s="7"/>
      <c r="B63" s="1"/>
    </row>
    <row r="64" spans="1:11" x14ac:dyDescent="0.2">
      <c r="A64" s="7"/>
      <c r="B64" s="13"/>
    </row>
    <row r="65" spans="1:11" x14ac:dyDescent="0.2">
      <c r="A65" s="7"/>
      <c r="B65" s="2"/>
      <c r="G65" s="7"/>
      <c r="K65" s="7"/>
    </row>
    <row r="66" spans="1:11" x14ac:dyDescent="0.2">
      <c r="A66" s="7"/>
      <c r="B66" s="13"/>
    </row>
    <row r="67" spans="1:11" x14ac:dyDescent="0.2">
      <c r="A67" s="7"/>
      <c r="B67" s="1"/>
      <c r="G67" s="9" t="s">
        <v>35</v>
      </c>
    </row>
    <row r="68" spans="1:11" x14ac:dyDescent="0.2">
      <c r="A68" s="7"/>
      <c r="B68" s="13"/>
    </row>
    <row r="69" spans="1:11" ht="35.25" customHeight="1" x14ac:dyDescent="0.2">
      <c r="A69" s="7"/>
      <c r="B69" s="92" t="s">
        <v>122</v>
      </c>
      <c r="C69" s="92"/>
      <c r="D69" s="92"/>
      <c r="E69" s="92"/>
      <c r="F69" s="92"/>
      <c r="G69" s="92"/>
      <c r="H69" s="5"/>
      <c r="I69" s="5"/>
      <c r="J69" s="5"/>
      <c r="K69" s="5"/>
    </row>
    <row r="70" spans="1:11" ht="15" customHeight="1" x14ac:dyDescent="0.2">
      <c r="A70" s="7"/>
      <c r="B70" s="1"/>
      <c r="D70" s="14" t="s">
        <v>130</v>
      </c>
      <c r="E70" s="14"/>
      <c r="F70" s="14"/>
      <c r="G70" s="14"/>
      <c r="H70" s="7"/>
      <c r="I70" s="7"/>
      <c r="J70" s="7"/>
      <c r="K70" s="7"/>
    </row>
    <row r="71" spans="1:11" x14ac:dyDescent="0.2">
      <c r="A71" s="7"/>
      <c r="B71" s="1"/>
    </row>
    <row r="72" spans="1:11" x14ac:dyDescent="0.2">
      <c r="A72" s="7"/>
      <c r="B72" s="80" t="s">
        <v>136</v>
      </c>
      <c r="C72" s="80"/>
      <c r="D72" s="80"/>
      <c r="E72" s="80"/>
      <c r="F72" s="80"/>
      <c r="G72" s="80"/>
      <c r="H72" s="6"/>
      <c r="I72" s="6"/>
      <c r="J72" s="6"/>
      <c r="K72" s="6"/>
    </row>
    <row r="73" spans="1:11" ht="15" customHeight="1" x14ac:dyDescent="0.2">
      <c r="A73" s="7"/>
      <c r="B73" s="7"/>
      <c r="D73" s="73" t="s">
        <v>69</v>
      </c>
      <c r="E73" s="73"/>
      <c r="F73" s="7"/>
    </row>
    <row r="74" spans="1:11" x14ac:dyDescent="0.2">
      <c r="A74" s="7"/>
      <c r="B74" s="52" t="s">
        <v>138</v>
      </c>
    </row>
    <row r="75" spans="1:11" x14ac:dyDescent="0.2">
      <c r="A75" s="7"/>
      <c r="B75" s="12" t="s">
        <v>16</v>
      </c>
    </row>
    <row r="76" spans="1:11" x14ac:dyDescent="0.2">
      <c r="A76" s="7"/>
      <c r="B76" s="1"/>
    </row>
    <row r="77" spans="1:11" x14ac:dyDescent="0.2">
      <c r="A77" s="7"/>
      <c r="B77" s="13"/>
    </row>
    <row r="78" spans="1:11" x14ac:dyDescent="0.2">
      <c r="A78" s="7"/>
      <c r="B78" s="75" t="s">
        <v>0</v>
      </c>
      <c r="C78" s="75" t="s">
        <v>36</v>
      </c>
      <c r="D78" s="75" t="s">
        <v>37</v>
      </c>
      <c r="E78" s="75" t="s">
        <v>70</v>
      </c>
      <c r="F78" s="75" t="s">
        <v>67</v>
      </c>
      <c r="G78" s="75" t="s">
        <v>71</v>
      </c>
    </row>
    <row r="79" spans="1:11" ht="63" customHeight="1" x14ac:dyDescent="0.2">
      <c r="A79" s="7"/>
      <c r="B79" s="75"/>
      <c r="C79" s="75"/>
      <c r="D79" s="75"/>
      <c r="E79" s="75"/>
      <c r="F79" s="75"/>
      <c r="G79" s="75"/>
    </row>
    <row r="80" spans="1:11" ht="15" x14ac:dyDescent="0.2">
      <c r="A80" s="7"/>
      <c r="B80" s="47">
        <v>1</v>
      </c>
      <c r="C80" s="47">
        <v>2</v>
      </c>
      <c r="D80" s="47">
        <v>3</v>
      </c>
      <c r="E80" s="47">
        <v>4</v>
      </c>
      <c r="F80" s="47">
        <v>5</v>
      </c>
      <c r="G80" s="47">
        <v>6</v>
      </c>
    </row>
    <row r="81" spans="1:8" ht="13.9" customHeight="1" x14ac:dyDescent="0.25">
      <c r="A81" s="7"/>
      <c r="B81" s="89" t="s">
        <v>76</v>
      </c>
      <c r="C81" s="89" t="s">
        <v>104</v>
      </c>
      <c r="D81" s="54" t="s">
        <v>91</v>
      </c>
      <c r="E81" s="64">
        <v>10.035</v>
      </c>
      <c r="F81" s="64">
        <v>11.821099999999999</v>
      </c>
      <c r="G81" s="93">
        <f>K15</f>
        <v>22.977999999999998</v>
      </c>
    </row>
    <row r="82" spans="1:8" ht="14.25" customHeight="1" x14ac:dyDescent="0.25">
      <c r="A82" s="7"/>
      <c r="B82" s="90"/>
      <c r="C82" s="90"/>
      <c r="D82" s="54" t="s">
        <v>92</v>
      </c>
      <c r="E82" s="64">
        <v>4.0570000000000004</v>
      </c>
      <c r="F82" s="64">
        <v>4.4802299999999997</v>
      </c>
      <c r="G82" s="94"/>
    </row>
    <row r="83" spans="1:8" ht="14.25" customHeight="1" x14ac:dyDescent="0.25">
      <c r="A83" s="7"/>
      <c r="B83" s="90"/>
      <c r="C83" s="90"/>
      <c r="D83" s="54" t="s">
        <v>110</v>
      </c>
      <c r="E83" s="64">
        <v>5.0400000000000002E-3</v>
      </c>
      <c r="F83" s="64">
        <v>5.0400000000000002E-3</v>
      </c>
      <c r="G83" s="94"/>
    </row>
    <row r="84" spans="1:8" ht="14.25" customHeight="1" x14ac:dyDescent="0.25">
      <c r="A84" s="7"/>
      <c r="B84" s="90"/>
      <c r="C84" s="90"/>
      <c r="D84" s="55" t="s">
        <v>93</v>
      </c>
      <c r="E84" s="64">
        <v>2.3300000000000001E-2</v>
      </c>
      <c r="F84" s="64">
        <v>2.4819999999999998E-2</v>
      </c>
      <c r="G84" s="94"/>
    </row>
    <row r="85" spans="1:8" ht="14.25" customHeight="1" x14ac:dyDescent="0.25">
      <c r="A85" s="7"/>
      <c r="B85" s="90"/>
      <c r="C85" s="90"/>
      <c r="D85" s="54" t="s">
        <v>118</v>
      </c>
      <c r="E85" s="64">
        <v>6.7909999999999998E-2</v>
      </c>
      <c r="F85" s="64">
        <v>0.122016</v>
      </c>
      <c r="G85" s="94"/>
    </row>
    <row r="86" spans="1:8" ht="14.25" customHeight="1" x14ac:dyDescent="0.25">
      <c r="A86" s="7"/>
      <c r="B86" s="90"/>
      <c r="C86" s="90"/>
      <c r="D86" s="56" t="s">
        <v>95</v>
      </c>
      <c r="E86" s="64">
        <v>2.5000000000000001E-2</v>
      </c>
      <c r="F86" s="64">
        <v>0</v>
      </c>
      <c r="G86" s="94"/>
    </row>
    <row r="87" spans="1:8" ht="26.25" x14ac:dyDescent="0.25">
      <c r="A87" s="7"/>
      <c r="B87" s="90"/>
      <c r="C87" s="90"/>
      <c r="D87" s="57" t="s">
        <v>94</v>
      </c>
      <c r="E87" s="64">
        <v>7.0000000000000007E-2</v>
      </c>
      <c r="F87" s="64">
        <v>6.8099000000000007E-2</v>
      </c>
      <c r="G87" s="94"/>
    </row>
    <row r="88" spans="1:8" ht="15" customHeight="1" x14ac:dyDescent="0.25">
      <c r="A88" s="7"/>
      <c r="B88" s="91"/>
      <c r="C88" s="91"/>
      <c r="D88" s="56" t="s">
        <v>111</v>
      </c>
      <c r="E88" s="64">
        <v>0.59725000000000006</v>
      </c>
      <c r="F88" s="64">
        <v>0.79161999999999999</v>
      </c>
      <c r="G88" s="95"/>
    </row>
    <row r="89" spans="1:8" ht="13.9" customHeight="1" x14ac:dyDescent="0.25">
      <c r="A89" s="7"/>
      <c r="B89" s="89" t="s">
        <v>77</v>
      </c>
      <c r="C89" s="89" t="s">
        <v>106</v>
      </c>
      <c r="D89" s="56" t="s">
        <v>92</v>
      </c>
      <c r="E89" s="64">
        <v>2.0419999999999998</v>
      </c>
      <c r="F89" s="64">
        <v>2.6005099999999999</v>
      </c>
      <c r="G89" s="96">
        <f>K16</f>
        <v>7.234</v>
      </c>
      <c r="H89" s="18"/>
    </row>
    <row r="90" spans="1:8" ht="14.25" customHeight="1" x14ac:dyDescent="0.25">
      <c r="A90" s="7"/>
      <c r="B90" s="90" t="s">
        <v>77</v>
      </c>
      <c r="C90" s="90"/>
      <c r="D90" s="56" t="s">
        <v>119</v>
      </c>
      <c r="E90" s="64">
        <v>0</v>
      </c>
      <c r="F90" s="64">
        <v>0</v>
      </c>
      <c r="G90" s="97"/>
    </row>
    <row r="91" spans="1:8" ht="14.25" hidden="1" customHeight="1" x14ac:dyDescent="0.25">
      <c r="A91" s="7"/>
      <c r="B91" s="90"/>
      <c r="C91" s="90"/>
      <c r="D91" s="56" t="s">
        <v>112</v>
      </c>
      <c r="E91" s="64">
        <v>0</v>
      </c>
      <c r="F91" s="64">
        <v>0</v>
      </c>
      <c r="G91" s="97"/>
    </row>
    <row r="92" spans="1:8" ht="14.25" hidden="1" customHeight="1" x14ac:dyDescent="0.25">
      <c r="A92" s="7"/>
      <c r="B92" s="90"/>
      <c r="C92" s="90"/>
      <c r="D92" s="56" t="s">
        <v>131</v>
      </c>
      <c r="E92" s="64">
        <v>0</v>
      </c>
      <c r="F92" s="64">
        <v>0</v>
      </c>
      <c r="G92" s="97"/>
    </row>
    <row r="93" spans="1:8" ht="15" customHeight="1" x14ac:dyDescent="0.25">
      <c r="A93" s="7"/>
      <c r="B93" s="91" t="s">
        <v>77</v>
      </c>
      <c r="C93" s="91"/>
      <c r="D93" s="56" t="s">
        <v>111</v>
      </c>
      <c r="E93" s="64">
        <v>2.1617799999999998</v>
      </c>
      <c r="F93" s="64">
        <v>3.4985260000000005</v>
      </c>
      <c r="G93" s="98"/>
    </row>
    <row r="94" spans="1:8" ht="13.9" customHeight="1" x14ac:dyDescent="0.2">
      <c r="A94" s="7"/>
      <c r="B94" s="89" t="s">
        <v>78</v>
      </c>
      <c r="C94" s="89" t="s">
        <v>107</v>
      </c>
      <c r="D94" s="58" t="s">
        <v>113</v>
      </c>
      <c r="E94" s="65">
        <v>118.2345912</v>
      </c>
      <c r="F94" s="65">
        <v>114.382682</v>
      </c>
      <c r="G94" s="96" t="str">
        <f>K17</f>
        <v>нет свободной мощности</v>
      </c>
    </row>
    <row r="95" spans="1:8" x14ac:dyDescent="0.2">
      <c r="A95" s="7"/>
      <c r="B95" s="90"/>
      <c r="C95" s="90"/>
      <c r="D95" s="58" t="s">
        <v>114</v>
      </c>
      <c r="E95" s="61">
        <v>22.540400000000002</v>
      </c>
      <c r="F95" s="61">
        <v>24.617084999999999</v>
      </c>
      <c r="G95" s="97"/>
    </row>
    <row r="96" spans="1:8" x14ac:dyDescent="0.2">
      <c r="A96" s="7"/>
      <c r="B96" s="90"/>
      <c r="C96" s="90"/>
      <c r="D96" s="58" t="s">
        <v>115</v>
      </c>
      <c r="E96" s="61">
        <v>1.6119999999999999</v>
      </c>
      <c r="F96" s="61">
        <v>1.5169060000000001</v>
      </c>
      <c r="G96" s="97"/>
    </row>
    <row r="97" spans="1:9" ht="13.9" customHeight="1" x14ac:dyDescent="0.2">
      <c r="A97" s="7"/>
      <c r="B97" s="90"/>
      <c r="C97" s="90"/>
      <c r="D97" s="56" t="s">
        <v>116</v>
      </c>
      <c r="E97" s="61">
        <v>2.5880000000000001</v>
      </c>
      <c r="F97" s="61">
        <v>5.1779999999999999</v>
      </c>
      <c r="G97" s="97"/>
    </row>
    <row r="98" spans="1:9" ht="13.9" customHeight="1" x14ac:dyDescent="0.2">
      <c r="A98" s="7"/>
      <c r="B98" s="90"/>
      <c r="C98" s="90"/>
      <c r="D98" s="56" t="s">
        <v>117</v>
      </c>
      <c r="E98" s="61">
        <v>0</v>
      </c>
      <c r="F98" s="61">
        <v>0</v>
      </c>
      <c r="G98" s="97"/>
    </row>
    <row r="99" spans="1:9" ht="13.9" customHeight="1" x14ac:dyDescent="0.2">
      <c r="A99" s="7"/>
      <c r="B99" s="90"/>
      <c r="C99" s="91"/>
      <c r="D99" s="56" t="s">
        <v>111</v>
      </c>
      <c r="E99" s="61">
        <v>0.53259999999999996</v>
      </c>
      <c r="F99" s="61">
        <v>0.59806700000000002</v>
      </c>
      <c r="G99" s="97"/>
    </row>
    <row r="100" spans="1:9" ht="25.5" customHeight="1" x14ac:dyDescent="0.2">
      <c r="A100" s="7"/>
      <c r="B100" s="90"/>
      <c r="C100" s="89" t="s">
        <v>106</v>
      </c>
      <c r="D100" s="58" t="s">
        <v>113</v>
      </c>
      <c r="E100" s="62">
        <v>136.46100000000001</v>
      </c>
      <c r="F100" s="62">
        <v>145.40260699999999</v>
      </c>
      <c r="G100" s="97"/>
    </row>
    <row r="101" spans="1:9" ht="29.25" customHeight="1" x14ac:dyDescent="0.2">
      <c r="A101" s="7"/>
      <c r="B101" s="91"/>
      <c r="C101" s="91"/>
      <c r="D101" s="58" t="s">
        <v>114</v>
      </c>
      <c r="E101" s="62">
        <v>25.4252</v>
      </c>
      <c r="F101" s="62">
        <v>27.26</v>
      </c>
      <c r="G101" s="98"/>
    </row>
    <row r="102" spans="1:9" ht="13.9" customHeight="1" x14ac:dyDescent="0.2">
      <c r="A102" s="7"/>
      <c r="B102" s="40" t="s">
        <v>38</v>
      </c>
      <c r="C102" s="46" t="s">
        <v>120</v>
      </c>
      <c r="D102" s="44" t="s">
        <v>120</v>
      </c>
      <c r="E102" s="45">
        <f>SUM(E81:E101)</f>
        <v>326.47807120000004</v>
      </c>
      <c r="F102" s="45">
        <f>SUM(F81:F101)</f>
        <v>342.36730799999998</v>
      </c>
      <c r="G102" s="40" t="s">
        <v>120</v>
      </c>
      <c r="I102" s="23"/>
    </row>
    <row r="103" spans="1:9" ht="13.9" customHeight="1" x14ac:dyDescent="0.25">
      <c r="A103" s="7"/>
      <c r="B103" s="24"/>
      <c r="C103" s="25"/>
      <c r="D103" s="26"/>
      <c r="E103" s="27"/>
      <c r="F103" s="27"/>
      <c r="G103" s="28"/>
      <c r="I103" s="23"/>
    </row>
    <row r="104" spans="1:9" x14ac:dyDescent="0.2">
      <c r="A104" s="7"/>
      <c r="B104" s="1"/>
      <c r="I104" s="9" t="s">
        <v>39</v>
      </c>
    </row>
    <row r="105" spans="1:9" x14ac:dyDescent="0.2">
      <c r="A105" s="7"/>
      <c r="B105" s="13"/>
    </row>
    <row r="106" spans="1:9" ht="38.25" customHeight="1" x14ac:dyDescent="0.2">
      <c r="A106" s="7"/>
      <c r="B106" s="99" t="s">
        <v>40</v>
      </c>
      <c r="C106" s="99"/>
      <c r="D106" s="99"/>
      <c r="E106" s="99"/>
      <c r="F106" s="99"/>
      <c r="G106" s="99"/>
      <c r="H106" s="99"/>
      <c r="I106" s="99"/>
    </row>
    <row r="107" spans="1:9" x14ac:dyDescent="0.2">
      <c r="A107" s="7"/>
      <c r="B107" s="13"/>
    </row>
    <row r="108" spans="1:9" x14ac:dyDescent="0.2">
      <c r="A108" s="7"/>
      <c r="B108" s="1"/>
    </row>
    <row r="109" spans="1:9" x14ac:dyDescent="0.2">
      <c r="A109" s="7"/>
      <c r="B109" s="13"/>
    </row>
    <row r="110" spans="1:9" ht="91.5" customHeight="1" x14ac:dyDescent="0.2">
      <c r="A110" s="7"/>
      <c r="B110" s="15" t="s">
        <v>41</v>
      </c>
      <c r="C110" s="15" t="s">
        <v>42</v>
      </c>
      <c r="D110" s="15" t="s">
        <v>43</v>
      </c>
      <c r="E110" s="15" t="s">
        <v>44</v>
      </c>
      <c r="F110" s="15" t="s">
        <v>45</v>
      </c>
      <c r="G110" s="15" t="s">
        <v>46</v>
      </c>
      <c r="H110" s="15" t="s">
        <v>47</v>
      </c>
      <c r="I110" s="15" t="s">
        <v>48</v>
      </c>
    </row>
    <row r="111" spans="1:9" ht="15" x14ac:dyDescent="0.2">
      <c r="A111" s="7"/>
      <c r="B111" s="15">
        <v>1</v>
      </c>
      <c r="C111" s="15">
        <v>2</v>
      </c>
      <c r="D111" s="15">
        <v>3</v>
      </c>
      <c r="E111" s="15">
        <v>4</v>
      </c>
      <c r="F111" s="15">
        <v>5</v>
      </c>
      <c r="G111" s="15">
        <v>6</v>
      </c>
      <c r="H111" s="15">
        <v>7</v>
      </c>
      <c r="I111" s="15">
        <v>8</v>
      </c>
    </row>
    <row r="112" spans="1:9" ht="28.5" customHeight="1" x14ac:dyDescent="0.2">
      <c r="A112" s="7"/>
      <c r="B112" s="109" t="s">
        <v>96</v>
      </c>
      <c r="C112" s="43" t="s">
        <v>84</v>
      </c>
      <c r="D112" s="41">
        <v>80</v>
      </c>
      <c r="E112" s="19">
        <v>24.5</v>
      </c>
      <c r="F112" s="41">
        <v>0</v>
      </c>
      <c r="G112" s="19">
        <f>D112-E112</f>
        <v>55.5</v>
      </c>
      <c r="H112" s="41">
        <v>0</v>
      </c>
      <c r="I112" s="41">
        <v>0</v>
      </c>
    </row>
    <row r="113" spans="1:11" x14ac:dyDescent="0.2">
      <c r="A113" s="7"/>
      <c r="B113" s="110"/>
      <c r="C113" s="43" t="s">
        <v>85</v>
      </c>
      <c r="D113" s="41">
        <v>9</v>
      </c>
      <c r="E113" s="19">
        <v>2.2599999999999998</v>
      </c>
      <c r="F113" s="41">
        <v>0</v>
      </c>
      <c r="G113" s="19">
        <f t="shared" ref="G113:G119" si="2">D113-E113</f>
        <v>6.74</v>
      </c>
      <c r="H113" s="41">
        <v>0</v>
      </c>
      <c r="I113" s="41">
        <v>0</v>
      </c>
    </row>
    <row r="114" spans="1:11" ht="28.5" customHeight="1" x14ac:dyDescent="0.2">
      <c r="A114" s="7"/>
      <c r="B114" s="109" t="s">
        <v>97</v>
      </c>
      <c r="C114" s="43" t="s">
        <v>98</v>
      </c>
      <c r="D114" s="41">
        <v>5</v>
      </c>
      <c r="E114" s="19">
        <v>0.86</v>
      </c>
      <c r="F114" s="41">
        <v>0</v>
      </c>
      <c r="G114" s="19">
        <f t="shared" si="2"/>
        <v>4.1399999999999997</v>
      </c>
      <c r="H114" s="41">
        <v>0</v>
      </c>
      <c r="I114" s="41">
        <v>0</v>
      </c>
    </row>
    <row r="115" spans="1:11" x14ac:dyDescent="0.2">
      <c r="A115" s="7"/>
      <c r="B115" s="111"/>
      <c r="C115" s="43" t="s">
        <v>99</v>
      </c>
      <c r="D115" s="41">
        <v>40</v>
      </c>
      <c r="E115" s="19">
        <v>1.07</v>
      </c>
      <c r="F115" s="41">
        <v>0</v>
      </c>
      <c r="G115" s="19">
        <f t="shared" si="2"/>
        <v>38.93</v>
      </c>
      <c r="H115" s="41">
        <v>0</v>
      </c>
      <c r="I115" s="41">
        <v>0</v>
      </c>
    </row>
    <row r="116" spans="1:11" ht="25.5" x14ac:dyDescent="0.2">
      <c r="A116" s="7"/>
      <c r="B116" s="111"/>
      <c r="C116" s="43" t="s">
        <v>100</v>
      </c>
      <c r="D116" s="41">
        <v>4.8</v>
      </c>
      <c r="E116" s="19">
        <v>0.57999999999999996</v>
      </c>
      <c r="F116" s="41">
        <v>0</v>
      </c>
      <c r="G116" s="19">
        <f t="shared" si="2"/>
        <v>4.22</v>
      </c>
      <c r="H116" s="41">
        <v>0</v>
      </c>
      <c r="I116" s="41">
        <v>0</v>
      </c>
    </row>
    <row r="117" spans="1:11" x14ac:dyDescent="0.2">
      <c r="A117" s="7"/>
      <c r="B117" s="111"/>
      <c r="C117" s="43" t="s">
        <v>103</v>
      </c>
      <c r="D117" s="41">
        <v>15</v>
      </c>
      <c r="E117" s="19">
        <v>0</v>
      </c>
      <c r="F117" s="41">
        <v>0</v>
      </c>
      <c r="G117" s="19">
        <f t="shared" si="2"/>
        <v>15</v>
      </c>
      <c r="H117" s="41">
        <v>0</v>
      </c>
      <c r="I117" s="41">
        <v>0</v>
      </c>
    </row>
    <row r="118" spans="1:11" x14ac:dyDescent="0.2">
      <c r="A118" s="7"/>
      <c r="B118" s="111"/>
      <c r="C118" s="43" t="s">
        <v>101</v>
      </c>
      <c r="D118" s="41">
        <v>150</v>
      </c>
      <c r="E118" s="19">
        <v>10.23</v>
      </c>
      <c r="F118" s="41">
        <v>0</v>
      </c>
      <c r="G118" s="19">
        <f t="shared" si="2"/>
        <v>139.77000000000001</v>
      </c>
      <c r="H118" s="41">
        <v>0</v>
      </c>
      <c r="I118" s="41">
        <v>0</v>
      </c>
    </row>
    <row r="119" spans="1:11" x14ac:dyDescent="0.2">
      <c r="A119" s="7"/>
      <c r="B119" s="110"/>
      <c r="C119" s="43" t="s">
        <v>102</v>
      </c>
      <c r="D119" s="41">
        <v>160</v>
      </c>
      <c r="E119" s="19">
        <v>146.4</v>
      </c>
      <c r="F119" s="41">
        <v>0</v>
      </c>
      <c r="G119" s="19">
        <f t="shared" si="2"/>
        <v>13.599999999999994</v>
      </c>
      <c r="H119" s="41">
        <v>0</v>
      </c>
      <c r="I119" s="41">
        <v>0</v>
      </c>
    </row>
    <row r="120" spans="1:11" x14ac:dyDescent="0.2">
      <c r="A120" s="7"/>
      <c r="B120" s="13"/>
    </row>
    <row r="121" spans="1:11" x14ac:dyDescent="0.2">
      <c r="A121" s="7"/>
      <c r="B121" s="1"/>
    </row>
    <row r="122" spans="1:11" x14ac:dyDescent="0.2">
      <c r="A122" s="7"/>
      <c r="B122" s="13"/>
      <c r="H122" s="9" t="s">
        <v>49</v>
      </c>
    </row>
    <row r="123" spans="1:11" x14ac:dyDescent="0.2">
      <c r="A123" s="7"/>
      <c r="B123" s="13"/>
      <c r="H123" s="9"/>
    </row>
    <row r="124" spans="1:11" ht="39.75" customHeight="1" x14ac:dyDescent="0.2">
      <c r="A124" s="7"/>
      <c r="B124" s="92" t="s">
        <v>123</v>
      </c>
      <c r="C124" s="92"/>
      <c r="D124" s="92"/>
      <c r="E124" s="92"/>
      <c r="F124" s="92"/>
      <c r="G124" s="92"/>
      <c r="H124" s="5"/>
      <c r="I124" s="5"/>
      <c r="J124" s="5"/>
      <c r="K124" s="5"/>
    </row>
    <row r="125" spans="1:11" x14ac:dyDescent="0.2">
      <c r="A125" s="7"/>
      <c r="B125" s="1"/>
      <c r="C125" s="73" t="s">
        <v>15</v>
      </c>
      <c r="D125" s="73"/>
      <c r="E125" s="73"/>
      <c r="F125" s="73"/>
      <c r="G125" s="14"/>
      <c r="H125" s="7"/>
      <c r="I125" s="7"/>
      <c r="J125" s="7"/>
      <c r="K125" s="7"/>
    </row>
    <row r="126" spans="1:11" x14ac:dyDescent="0.2">
      <c r="A126" s="7"/>
      <c r="B126" s="1"/>
    </row>
    <row r="127" spans="1:11" x14ac:dyDescent="0.2">
      <c r="A127" s="7"/>
      <c r="B127" s="80" t="s">
        <v>136</v>
      </c>
      <c r="C127" s="80"/>
      <c r="D127" s="80"/>
      <c r="E127" s="80"/>
      <c r="F127" s="80"/>
      <c r="G127" s="80"/>
      <c r="H127" s="6"/>
      <c r="I127" s="6"/>
      <c r="J127" s="6"/>
      <c r="K127" s="6"/>
    </row>
    <row r="128" spans="1:11" ht="15" customHeight="1" x14ac:dyDescent="0.2">
      <c r="A128" s="7"/>
      <c r="B128" s="7"/>
      <c r="D128" s="73" t="s">
        <v>69</v>
      </c>
      <c r="E128" s="73"/>
      <c r="F128" s="7"/>
    </row>
    <row r="129" spans="1:11" x14ac:dyDescent="0.2">
      <c r="A129" s="7"/>
      <c r="B129" s="52" t="s">
        <v>138</v>
      </c>
    </row>
    <row r="130" spans="1:11" x14ac:dyDescent="0.2">
      <c r="A130" s="7"/>
      <c r="B130" s="12" t="s">
        <v>16</v>
      </c>
    </row>
    <row r="131" spans="1:11" x14ac:dyDescent="0.2">
      <c r="A131" s="7"/>
      <c r="B131" s="1"/>
    </row>
    <row r="132" spans="1:11" x14ac:dyDescent="0.2">
      <c r="A132" s="7"/>
      <c r="B132" s="13"/>
    </row>
    <row r="133" spans="1:11" ht="103.5" customHeight="1" x14ac:dyDescent="0.2">
      <c r="A133" s="7"/>
      <c r="B133" s="15" t="s">
        <v>72</v>
      </c>
      <c r="C133" s="15" t="s">
        <v>50</v>
      </c>
      <c r="D133" s="15" t="s">
        <v>51</v>
      </c>
      <c r="E133" s="15" t="s">
        <v>52</v>
      </c>
      <c r="F133" s="15" t="s">
        <v>68</v>
      </c>
      <c r="G133" s="15" t="s">
        <v>67</v>
      </c>
      <c r="H133" s="15" t="s">
        <v>75</v>
      </c>
    </row>
    <row r="134" spans="1:11" ht="15" x14ac:dyDescent="0.2">
      <c r="A134" s="7"/>
      <c r="B134" s="15">
        <v>1</v>
      </c>
      <c r="C134" s="15">
        <v>2</v>
      </c>
      <c r="D134" s="15">
        <v>3</v>
      </c>
      <c r="E134" s="15">
        <v>4</v>
      </c>
      <c r="F134" s="15">
        <v>5</v>
      </c>
      <c r="G134" s="60">
        <v>6</v>
      </c>
      <c r="H134" s="15">
        <v>7</v>
      </c>
    </row>
    <row r="135" spans="1:11" ht="14.25" customHeight="1" x14ac:dyDescent="0.2">
      <c r="A135" s="7"/>
      <c r="B135" s="100" t="s">
        <v>87</v>
      </c>
      <c r="C135" s="103" t="s">
        <v>89</v>
      </c>
      <c r="D135" s="37" t="s">
        <v>91</v>
      </c>
      <c r="E135" s="70">
        <v>2</v>
      </c>
      <c r="F135" s="65">
        <v>10.035</v>
      </c>
      <c r="G135" s="65">
        <v>11.821099999999999</v>
      </c>
      <c r="H135" s="106">
        <v>27.462</v>
      </c>
      <c r="I135" s="17"/>
      <c r="K135" s="18"/>
    </row>
    <row r="136" spans="1:11" ht="14.25" customHeight="1" x14ac:dyDescent="0.2">
      <c r="A136" s="7"/>
      <c r="B136" s="101"/>
      <c r="C136" s="104"/>
      <c r="D136" s="37" t="s">
        <v>92</v>
      </c>
      <c r="E136" s="70">
        <v>4</v>
      </c>
      <c r="F136" s="61">
        <v>0.66100000000000003</v>
      </c>
      <c r="G136" s="61">
        <v>0.79327000000000003</v>
      </c>
      <c r="H136" s="107"/>
      <c r="I136" s="17"/>
      <c r="K136" s="36"/>
    </row>
    <row r="137" spans="1:11" ht="14.25" customHeight="1" x14ac:dyDescent="0.2">
      <c r="A137" s="7"/>
      <c r="B137" s="101"/>
      <c r="C137" s="104"/>
      <c r="D137" s="37" t="s">
        <v>93</v>
      </c>
      <c r="E137" s="70">
        <v>6</v>
      </c>
      <c r="F137" s="61">
        <v>2.3300000000000001E-2</v>
      </c>
      <c r="G137" s="61">
        <v>2.4819999999999998E-2</v>
      </c>
      <c r="H137" s="107"/>
      <c r="I137" s="17"/>
    </row>
    <row r="138" spans="1:11" ht="25.5" x14ac:dyDescent="0.2">
      <c r="A138" s="7"/>
      <c r="B138" s="101"/>
      <c r="C138" s="104"/>
      <c r="D138" s="37" t="s">
        <v>94</v>
      </c>
      <c r="E138" s="70">
        <v>5</v>
      </c>
      <c r="F138" s="61">
        <v>7.0000000000000007E-2</v>
      </c>
      <c r="G138" s="61">
        <v>6.8099000000000007E-2</v>
      </c>
      <c r="H138" s="107"/>
      <c r="I138" s="17"/>
    </row>
    <row r="139" spans="1:11" ht="14.25" customHeight="1" x14ac:dyDescent="0.2">
      <c r="A139" s="7"/>
      <c r="B139" s="101"/>
      <c r="C139" s="104"/>
      <c r="D139" s="37" t="s">
        <v>118</v>
      </c>
      <c r="E139" s="70">
        <v>5</v>
      </c>
      <c r="F139" s="61">
        <v>6.7909999999999998E-2</v>
      </c>
      <c r="G139" s="61">
        <v>0.122016</v>
      </c>
      <c r="H139" s="107"/>
      <c r="I139" s="17"/>
    </row>
    <row r="140" spans="1:11" ht="14.25" customHeight="1" x14ac:dyDescent="0.2">
      <c r="A140" s="7"/>
      <c r="B140" s="102"/>
      <c r="C140" s="105"/>
      <c r="D140" s="37" t="s">
        <v>95</v>
      </c>
      <c r="E140" s="70">
        <v>5</v>
      </c>
      <c r="F140" s="61">
        <v>2.5000000000000001E-2</v>
      </c>
      <c r="G140" s="61">
        <v>0</v>
      </c>
      <c r="H140" s="108"/>
      <c r="K140" s="18"/>
    </row>
    <row r="141" spans="1:11" ht="31.15" customHeight="1" x14ac:dyDescent="0.2">
      <c r="A141" s="7"/>
      <c r="B141" s="38" t="s">
        <v>88</v>
      </c>
      <c r="C141" s="39" t="s">
        <v>90</v>
      </c>
      <c r="D141" s="39" t="s">
        <v>119</v>
      </c>
      <c r="E141" s="71">
        <v>3</v>
      </c>
      <c r="F141" s="61">
        <v>0</v>
      </c>
      <c r="G141" s="61">
        <v>0</v>
      </c>
      <c r="H141" s="63">
        <v>13.333</v>
      </c>
      <c r="K141" s="36"/>
    </row>
    <row r="142" spans="1:11" x14ac:dyDescent="0.2">
      <c r="A142" s="7"/>
      <c r="B142" s="40" t="s">
        <v>1</v>
      </c>
      <c r="C142" s="41" t="s">
        <v>120</v>
      </c>
      <c r="D142" s="41" t="s">
        <v>120</v>
      </c>
      <c r="E142" s="19" t="s">
        <v>120</v>
      </c>
      <c r="F142" s="42"/>
      <c r="G142" s="42">
        <f>G135+G136+G137+G138+G139+G140+G141</f>
        <v>12.829305</v>
      </c>
      <c r="H142" s="41" t="s">
        <v>120</v>
      </c>
    </row>
    <row r="143" spans="1:11" x14ac:dyDescent="0.2">
      <c r="A143" s="7"/>
      <c r="B143" s="13"/>
    </row>
    <row r="144" spans="1:11" x14ac:dyDescent="0.2">
      <c r="A144" s="7"/>
      <c r="B144" s="2"/>
    </row>
    <row r="145" spans="1:9" x14ac:dyDescent="0.2">
      <c r="A145" s="7"/>
      <c r="B145" s="13"/>
      <c r="D145" s="7"/>
      <c r="E145" s="9" t="s">
        <v>53</v>
      </c>
    </row>
    <row r="146" spans="1:9" x14ac:dyDescent="0.2">
      <c r="A146" s="7"/>
      <c r="B146" s="1"/>
    </row>
    <row r="147" spans="1:9" x14ac:dyDescent="0.2">
      <c r="A147" s="7"/>
      <c r="B147" s="13"/>
      <c r="F147" s="20"/>
      <c r="G147" s="20"/>
      <c r="H147" s="20"/>
      <c r="I147" s="20"/>
    </row>
    <row r="148" spans="1:9" ht="48.75" customHeight="1" x14ac:dyDescent="0.2">
      <c r="A148" s="7"/>
      <c r="B148" s="92" t="s">
        <v>54</v>
      </c>
      <c r="C148" s="92"/>
      <c r="D148" s="92"/>
      <c r="E148" s="92"/>
      <c r="F148" s="20"/>
      <c r="G148" s="20"/>
      <c r="H148" s="20"/>
      <c r="I148" s="20"/>
    </row>
    <row r="149" spans="1:9" ht="25.5" customHeight="1" x14ac:dyDescent="0.2">
      <c r="A149" s="7"/>
      <c r="B149" s="81" t="s">
        <v>137</v>
      </c>
      <c r="C149" s="81"/>
      <c r="D149" s="81"/>
      <c r="E149" s="81"/>
      <c r="F149" s="20"/>
      <c r="G149" s="20"/>
      <c r="H149" s="20"/>
      <c r="I149" s="20"/>
    </row>
    <row r="150" spans="1:9" x14ac:dyDescent="0.2">
      <c r="A150" s="7"/>
      <c r="B150" s="74" t="s">
        <v>130</v>
      </c>
      <c r="C150" s="74"/>
      <c r="D150" s="74"/>
      <c r="E150" s="74"/>
      <c r="F150" s="20"/>
      <c r="G150" s="20"/>
      <c r="H150" s="20"/>
      <c r="I150" s="20"/>
    </row>
    <row r="151" spans="1:9" x14ac:dyDescent="0.2">
      <c r="A151" s="7"/>
      <c r="B151" s="13"/>
      <c r="F151" s="20"/>
      <c r="G151" s="20"/>
      <c r="H151" s="30"/>
      <c r="I151" s="30"/>
    </row>
    <row r="152" spans="1:9" x14ac:dyDescent="0.2">
      <c r="A152" s="7"/>
      <c r="B152" s="1"/>
      <c r="F152" s="20"/>
      <c r="G152" s="20"/>
      <c r="H152" s="78"/>
      <c r="I152" s="78"/>
    </row>
    <row r="153" spans="1:9" x14ac:dyDescent="0.2">
      <c r="A153" s="7"/>
      <c r="B153" s="13"/>
      <c r="F153" s="20"/>
      <c r="G153" s="20"/>
      <c r="H153" s="34"/>
      <c r="I153" s="34"/>
    </row>
    <row r="154" spans="1:9" ht="27.75" customHeight="1" x14ac:dyDescent="0.2">
      <c r="A154" s="7"/>
      <c r="B154" s="75" t="s">
        <v>55</v>
      </c>
      <c r="C154" s="75"/>
      <c r="D154" s="75" t="s">
        <v>73</v>
      </c>
      <c r="E154" s="75" t="s">
        <v>74</v>
      </c>
      <c r="F154" s="20"/>
      <c r="G154" s="20"/>
      <c r="H154" s="31"/>
      <c r="I154" s="31"/>
    </row>
    <row r="155" spans="1:9" ht="36.75" customHeight="1" x14ac:dyDescent="0.2">
      <c r="A155" s="7"/>
      <c r="B155" s="75"/>
      <c r="C155" s="75"/>
      <c r="D155" s="75"/>
      <c r="E155" s="75"/>
      <c r="F155" s="20"/>
      <c r="G155" s="20"/>
      <c r="H155" s="78"/>
      <c r="I155" s="78"/>
    </row>
    <row r="156" spans="1:9" ht="15" x14ac:dyDescent="0.2">
      <c r="A156" s="7"/>
      <c r="B156" s="76">
        <v>1</v>
      </c>
      <c r="C156" s="77"/>
      <c r="D156" s="66">
        <v>2</v>
      </c>
      <c r="E156" s="66">
        <v>3</v>
      </c>
      <c r="F156" s="20"/>
      <c r="G156" s="20"/>
      <c r="H156" s="31"/>
      <c r="I156" s="31"/>
    </row>
    <row r="157" spans="1:9" ht="15" customHeight="1" x14ac:dyDescent="0.2">
      <c r="A157" s="7"/>
      <c r="B157" s="72" t="s">
        <v>56</v>
      </c>
      <c r="C157" s="72"/>
      <c r="D157" s="19">
        <v>0</v>
      </c>
      <c r="E157" s="19">
        <v>0</v>
      </c>
      <c r="F157" s="20"/>
      <c r="G157" s="21"/>
      <c r="H157" s="31"/>
      <c r="I157" s="31"/>
    </row>
    <row r="158" spans="1:9" ht="15" x14ac:dyDescent="0.2">
      <c r="A158" s="7"/>
      <c r="B158" s="72" t="s">
        <v>57</v>
      </c>
      <c r="C158" s="72"/>
      <c r="D158" s="19">
        <v>0</v>
      </c>
      <c r="E158" s="19">
        <v>0</v>
      </c>
      <c r="F158" s="20"/>
      <c r="G158" s="21"/>
      <c r="H158" s="32"/>
      <c r="I158" s="32"/>
    </row>
    <row r="159" spans="1:9" ht="15" x14ac:dyDescent="0.2">
      <c r="A159" s="7"/>
      <c r="B159" s="72" t="s">
        <v>58</v>
      </c>
      <c r="C159" s="72"/>
      <c r="D159" s="29">
        <f>F135</f>
        <v>10.035</v>
      </c>
      <c r="E159" s="29">
        <f>G135</f>
        <v>11.821099999999999</v>
      </c>
      <c r="F159" s="20"/>
      <c r="G159" s="20"/>
      <c r="H159" s="31"/>
      <c r="I159" s="31"/>
    </row>
    <row r="160" spans="1:9" ht="15" x14ac:dyDescent="0.2">
      <c r="A160" s="7"/>
      <c r="B160" s="72" t="s">
        <v>59</v>
      </c>
      <c r="C160" s="72"/>
      <c r="D160" s="29">
        <f>F141</f>
        <v>0</v>
      </c>
      <c r="E160" s="29">
        <f>G141</f>
        <v>0</v>
      </c>
      <c r="F160" s="20"/>
      <c r="G160" s="20"/>
      <c r="H160" s="31"/>
      <c r="I160" s="31"/>
    </row>
    <row r="161" spans="1:9" ht="15" x14ac:dyDescent="0.2">
      <c r="A161" s="7"/>
      <c r="B161" s="72" t="s">
        <v>60</v>
      </c>
      <c r="C161" s="72"/>
      <c r="D161" s="29">
        <f>F136</f>
        <v>0.66100000000000003</v>
      </c>
      <c r="E161" s="29">
        <f>G136</f>
        <v>0.79327000000000003</v>
      </c>
      <c r="F161" s="20"/>
      <c r="G161" s="22"/>
      <c r="H161" s="79"/>
      <c r="I161" s="79"/>
    </row>
    <row r="162" spans="1:9" ht="15" x14ac:dyDescent="0.25">
      <c r="A162" s="7"/>
      <c r="B162" s="72" t="s">
        <v>61</v>
      </c>
      <c r="C162" s="72"/>
      <c r="D162" s="29">
        <f>F138+F140+F139</f>
        <v>0.16291</v>
      </c>
      <c r="E162" s="29">
        <f>G138+G139+G140</f>
        <v>0.19011500000000001</v>
      </c>
      <c r="F162" s="20"/>
      <c r="G162" s="22"/>
      <c r="H162" s="32"/>
      <c r="I162" s="35"/>
    </row>
    <row r="163" spans="1:9" ht="15" x14ac:dyDescent="0.25">
      <c r="A163" s="7"/>
      <c r="B163" s="72" t="s">
        <v>62</v>
      </c>
      <c r="C163" s="72"/>
      <c r="D163" s="29">
        <f>F137</f>
        <v>2.3300000000000001E-2</v>
      </c>
      <c r="E163" s="29">
        <f>G137</f>
        <v>2.4819999999999998E-2</v>
      </c>
      <c r="F163" s="20"/>
      <c r="G163" s="22"/>
      <c r="H163" s="32"/>
      <c r="I163" s="35"/>
    </row>
    <row r="164" spans="1:9" ht="15" x14ac:dyDescent="0.25">
      <c r="A164" s="7"/>
      <c r="B164" s="72" t="s">
        <v>63</v>
      </c>
      <c r="C164" s="72"/>
      <c r="D164" s="19">
        <v>0</v>
      </c>
      <c r="E164" s="19">
        <v>0</v>
      </c>
      <c r="F164" s="20"/>
      <c r="G164" s="22"/>
      <c r="H164" s="32"/>
      <c r="I164" s="35"/>
    </row>
    <row r="165" spans="1:9" ht="15" customHeight="1" x14ac:dyDescent="0.25">
      <c r="A165" s="7"/>
      <c r="B165" s="72" t="s">
        <v>64</v>
      </c>
      <c r="C165" s="72"/>
      <c r="D165" s="19">
        <v>0</v>
      </c>
      <c r="E165" s="19">
        <v>0</v>
      </c>
      <c r="F165" s="20"/>
      <c r="G165" s="22"/>
      <c r="H165" s="32"/>
      <c r="I165" s="35"/>
    </row>
    <row r="166" spans="1:9" ht="15" x14ac:dyDescent="0.2">
      <c r="A166" s="7"/>
      <c r="B166" s="72" t="s">
        <v>65</v>
      </c>
      <c r="C166" s="72"/>
      <c r="D166" s="19">
        <v>0</v>
      </c>
      <c r="E166" s="19">
        <v>0</v>
      </c>
      <c r="F166" s="20"/>
      <c r="G166" s="22"/>
      <c r="H166" s="32"/>
      <c r="I166" s="32"/>
    </row>
    <row r="167" spans="1:9" ht="15" x14ac:dyDescent="0.2">
      <c r="A167" s="7"/>
      <c r="B167" s="72" t="s">
        <v>38</v>
      </c>
      <c r="C167" s="72"/>
      <c r="D167" s="29">
        <f>SUM(D157:D166)</f>
        <v>10.882210000000001</v>
      </c>
      <c r="E167" s="29">
        <f>SUM(E157:E166)</f>
        <v>12.829305</v>
      </c>
      <c r="F167" s="20"/>
      <c r="G167" s="22"/>
      <c r="H167" s="33"/>
      <c r="I167" s="30"/>
    </row>
    <row r="168" spans="1:9" x14ac:dyDescent="0.2">
      <c r="F168" s="20"/>
      <c r="G168" s="22"/>
      <c r="H168" s="33"/>
      <c r="I168" s="30"/>
    </row>
    <row r="169" spans="1:9" x14ac:dyDescent="0.2">
      <c r="F169" s="20"/>
      <c r="G169" s="20"/>
      <c r="H169" s="20"/>
      <c r="I169" s="20"/>
    </row>
  </sheetData>
  <mergeCells count="72">
    <mergeCell ref="B106:I106"/>
    <mergeCell ref="B124:G124"/>
    <mergeCell ref="B127:G127"/>
    <mergeCell ref="B148:E148"/>
    <mergeCell ref="B149:E149"/>
    <mergeCell ref="B135:B140"/>
    <mergeCell ref="C135:C140"/>
    <mergeCell ref="H135:H140"/>
    <mergeCell ref="B112:B113"/>
    <mergeCell ref="B114:B119"/>
    <mergeCell ref="D128:E128"/>
    <mergeCell ref="B94:B101"/>
    <mergeCell ref="C94:C99"/>
    <mergeCell ref="C100:C101"/>
    <mergeCell ref="G81:G88"/>
    <mergeCell ref="G89:G93"/>
    <mergeCell ref="G94:G101"/>
    <mergeCell ref="O39:O44"/>
    <mergeCell ref="B81:B88"/>
    <mergeCell ref="C81:C88"/>
    <mergeCell ref="B89:B93"/>
    <mergeCell ref="C89:C93"/>
    <mergeCell ref="B69:G69"/>
    <mergeCell ref="B72:G72"/>
    <mergeCell ref="B78:B79"/>
    <mergeCell ref="C78:C79"/>
    <mergeCell ref="D78:D79"/>
    <mergeCell ref="E78:E79"/>
    <mergeCell ref="F78:F79"/>
    <mergeCell ref="G78:G79"/>
    <mergeCell ref="D73:E73"/>
    <mergeCell ref="H26:K26"/>
    <mergeCell ref="J1:K1"/>
    <mergeCell ref="D8:F8"/>
    <mergeCell ref="B25:K25"/>
    <mergeCell ref="B5:K5"/>
    <mergeCell ref="B6:K6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152:I152"/>
    <mergeCell ref="H155:I155"/>
    <mergeCell ref="B164:C164"/>
    <mergeCell ref="H161:I161"/>
    <mergeCell ref="B157:C157"/>
    <mergeCell ref="B165:C165"/>
    <mergeCell ref="B166:C166"/>
    <mergeCell ref="B167:C167"/>
    <mergeCell ref="C125:F125"/>
    <mergeCell ref="B158:C158"/>
    <mergeCell ref="B159:C159"/>
    <mergeCell ref="B160:C160"/>
    <mergeCell ref="B161:C161"/>
    <mergeCell ref="B162:C162"/>
    <mergeCell ref="B163:C163"/>
    <mergeCell ref="B150:E150"/>
    <mergeCell ref="B154:C155"/>
    <mergeCell ref="D154:D155"/>
    <mergeCell ref="E154:E155"/>
    <mergeCell ref="B156:C156"/>
  </mergeCells>
  <pageMargins left="0.7" right="0.7" top="0.75" bottom="0.75" header="0.3" footer="0.3"/>
  <pageSetup paperSize="9" scale="44" fitToHeight="0" orientation="landscape" r:id="rId1"/>
  <rowBreaks count="5" manualBreakCount="5">
    <brk id="20" max="16383" man="1"/>
    <brk id="42" max="16383" man="1"/>
    <brk id="66" max="16383" man="1"/>
    <brk id="103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2019-03-04T22:09:44Z</cp:lastPrinted>
  <dcterms:created xsi:type="dcterms:W3CDTF">2019-02-13T05:28:56Z</dcterms:created>
  <dcterms:modified xsi:type="dcterms:W3CDTF">2021-02-06T09:04:26Z</dcterms:modified>
</cp:coreProperties>
</file>