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770" windowHeight="12075"/>
  </bookViews>
  <sheets>
    <sheet name="03.2026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13" i="13" l="1"/>
  <c r="BY113" i="13"/>
  <c r="BY112" i="13"/>
  <c r="BY111" i="13"/>
  <c r="BY110" i="13"/>
  <c r="AV112" i="13"/>
  <c r="AV111" i="13"/>
  <c r="AV110" i="13"/>
  <c r="BY118" i="13" l="1"/>
  <c r="CV65" i="13"/>
  <c r="CG27" i="13" l="1"/>
  <c r="BQ65" i="13" l="1"/>
  <c r="EK96" i="13" l="1"/>
  <c r="FL91" i="13"/>
  <c r="FK92" i="13"/>
  <c r="EK91" i="13" s="1"/>
  <c r="FL90" i="13" l="1"/>
  <c r="DN97" i="13" l="1"/>
  <c r="CR97" i="13"/>
  <c r="CK80" i="13"/>
  <c r="CK79" i="13"/>
  <c r="CK78" i="13"/>
  <c r="CK77" i="13"/>
  <c r="CK76" i="13"/>
  <c r="CK75" i="13"/>
  <c r="CK74" i="13"/>
  <c r="CY27" i="13"/>
  <c r="DT27" i="13" s="1"/>
  <c r="AZ27" i="13"/>
  <c r="DR14" i="13"/>
  <c r="EM27" i="13" s="1"/>
  <c r="EA55" i="13" s="1"/>
  <c r="FL92" i="13" l="1"/>
  <c r="AV118" i="13"/>
</calcChain>
</file>

<file path=xl/sharedStrings.xml><?xml version="1.0" encoding="utf-8"?>
<sst xmlns="http://schemas.openxmlformats.org/spreadsheetml/2006/main" count="317" uniqueCount="139">
  <si>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</si>
  <si>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</si>
  <si>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</si>
  <si>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</si>
  <si>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</si>
  <si>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</si>
  <si>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</si>
  <si>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</si>
  <si>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</si>
  <si>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</si>
  <si>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</si>
  <si>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</si>
  <si>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</si>
  <si>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</si>
  <si>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</si>
  <si>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</si>
  <si>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</si>
  <si>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</si>
  <si>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</si>
  <si>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</si>
  <si>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</si>
  <si>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</si>
  <si>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</si>
  <si>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</si>
  <si>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</si>
  <si>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</si>
  <si>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</si>
  <si>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</si>
  <si>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</si>
  <si>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</si>
  <si>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</si>
  <si>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</si>
  <si>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</si>
  <si>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</si>
  <si>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</si>
  <si>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</si>
  <si>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</si>
  <si>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</si>
  <si>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</si>
  <si>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</si>
  <si>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</si>
  <si>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</si>
  <si>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</si>
  <si>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</si>
  <si>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</si>
  <si>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</si>
  <si>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</si>
  <si>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</si>
  <si>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</si>
  <si>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</si>
  <si>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</si>
  <si>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</si>
  <si>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</si>
  <si>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</si>
  <si>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</si>
  <si>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</si>
  <si>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</si>
  <si>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</si>
  <si>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</si>
  <si>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</si>
  <si>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</si>
  <si>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</si>
  <si>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</si>
  <si>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</si>
  <si>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</si>
  <si>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</si>
  <si>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</si>
  <si>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</si>
  <si>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</si>
  <si>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</si>
  <si>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</si>
  <si>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</si>
  <si>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</si>
  <si>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</si>
  <si>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</si>
  <si>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</si>
  <si>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</si>
  <si>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</si>
  <si>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</si>
  <si>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КУ "Боатасино"</t>
  </si>
  <si>
    <t>МГП "Оха - Комсомольск-на-Амуре"</t>
  </si>
  <si>
    <t>ГРС "Оха"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</si>
  <si>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</si>
  <si>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</si>
  <si>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</si>
  <si>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</si>
  <si>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</si>
  <si>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Охинское государственное унитарное дорожное предприятие Сахалинской области</t>
  </si>
  <si>
    <t>ООО "ННК-Сахалинморнефтегаз"</t>
  </si>
  <si>
    <t xml:space="preserve">за </t>
  </si>
  <si>
    <t>АО "Ногликская ГЭС"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</si>
  <si>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</si>
  <si>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</si>
  <si>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</si>
  <si>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</si>
  <si>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</si>
  <si>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</si>
  <si>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</si>
  <si>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</si>
  <si>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</si>
  <si>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</si>
  <si>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</si>
  <si>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</si>
  <si>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</si>
  <si>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</si>
  <si>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</si>
  <si>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</si>
  <si>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</si>
  <si>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</si>
  <si>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>АО "Аэропорт Южно-Сахалинск"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</si>
  <si>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</si>
  <si>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</si>
  <si>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</si>
  <si>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</si>
  <si>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</si>
  <si>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</si>
  <si>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</si>
  <si>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</si>
  <si>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</si>
  <si>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</si>
  <si>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</si>
  <si>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</si>
  <si>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</si>
  <si>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</si>
  <si>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</si>
  <si>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</si>
  <si>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АО "НГЭС"</t>
  </si>
  <si>
    <t>МУП "ОКХ" Охинского муниципального округа</t>
  </si>
  <si>
    <t>АО "Охинское ДСУ"</t>
  </si>
  <si>
    <t xml:space="preserve"> АО "ДГК"</t>
  </si>
  <si>
    <t>нет свободной мощности</t>
  </si>
  <si>
    <t>АО "ННК-Хабаровский НПЗ"</t>
  </si>
  <si>
    <t>2026 года</t>
  </si>
  <si>
    <t>ПАО "НК "Роснефть",                                      ООО "ННК-Сахалинморнефтегаз",
ООО "Сахалин 1";
ПАО "Газпром"</t>
  </si>
  <si>
    <t>АО "Газпром газораспределение Дальний Восток"</t>
  </si>
  <si>
    <t>1а группа</t>
  </si>
  <si>
    <t>март</t>
  </si>
  <si>
    <t xml:space="preserve">март (факт) </t>
  </si>
  <si>
    <t>за март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</si>
</sst>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64" fontId="2" fillId="0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3" fillId="0" borderId="0" xfId="0" applyFont="1" applyFill="1"/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65" fontId="2" fillId="0" borderId="6" xfId="0" applyNumberFormat="1" applyFont="1" applyFill="1" applyBorder="1" applyAlignment="1">
      <alignment horizontal="center" vertical="center"/>
    </xf>
    <xf numFmtId="165" fontId="2" fillId="0" borderId="7" xfId="0" applyNumberFormat="1" applyFont="1" applyFill="1" applyBorder="1" applyAlignment="1">
      <alignment horizontal="center" vertical="center"/>
    </xf>
    <xf numFmtId="165" fontId="2" fillId="0" borderId="8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18"/>
  <sheetViews>
    <sheetView tabSelected="1" view="pageBreakPreview" topLeftCell="A16" zoomScale="60" zoomScaleNormal="70" zoomScalePageLayoutView="55" workbookViewId="0">
      <selection activeCell="BY106" sqref="BY106:DA107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70" width="2" style="11" customWidth="1"/>
    <col min="71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7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2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4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3"/>
      <c r="FL1" s="53"/>
    </row>
    <row r="2" spans="1:168" s="3" customFormat="1" ht="27" customHeight="1" x14ac:dyDescent="0.25">
      <c r="DC2" s="35"/>
      <c r="EI2" s="76" t="s">
        <v>1</v>
      </c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K2" s="54"/>
      <c r="FL2" s="54"/>
    </row>
    <row r="3" spans="1:168" s="3" customFormat="1" x14ac:dyDescent="0.25">
      <c r="DC3" s="35"/>
      <c r="FK3" s="54"/>
      <c r="FL3" s="54"/>
    </row>
    <row r="4" spans="1:168" s="3" customFormat="1" x14ac:dyDescent="0.25">
      <c r="DC4" s="35"/>
      <c r="FE4" s="4" t="s">
        <v>2</v>
      </c>
      <c r="FK4" s="54"/>
      <c r="FL4" s="54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6"/>
      <c r="FK5" s="55"/>
      <c r="FL5" s="55"/>
    </row>
    <row r="6" spans="1:168" s="41" customFormat="1" ht="15.75" customHeight="1" x14ac:dyDescent="0.25">
      <c r="A6" s="78" t="s">
        <v>111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K6" s="56"/>
      <c r="FL6" s="56"/>
    </row>
    <row r="7" spans="1:168" s="41" customFormat="1" ht="23.25" customHeight="1" x14ac:dyDescent="0.25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/>
      <c r="EP7" s="78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K7" s="56"/>
      <c r="FL7" s="56"/>
    </row>
    <row r="8" spans="1:168" s="8" customFormat="1" ht="12.75" x14ac:dyDescent="0.2">
      <c r="AV8" s="79" t="s">
        <v>4</v>
      </c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57"/>
      <c r="FL8" s="57"/>
    </row>
    <row r="9" spans="1:168" s="8" customFormat="1" ht="15.75" x14ac:dyDescent="0.25">
      <c r="AW9" s="80" t="s">
        <v>116</v>
      </c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1" t="s">
        <v>136</v>
      </c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2" t="s">
        <v>132</v>
      </c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FK9" s="57"/>
      <c r="FL9" s="57"/>
    </row>
    <row r="10" spans="1:168" s="44" customFormat="1" ht="15.75" x14ac:dyDescent="0.25">
      <c r="C10" s="80" t="s">
        <v>5</v>
      </c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1" t="s">
        <v>137</v>
      </c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DC10" s="7"/>
      <c r="FK10" s="58"/>
      <c r="FL10" s="58"/>
    </row>
    <row r="12" spans="1:168" s="12" customFormat="1" ht="63.75" customHeight="1" x14ac:dyDescent="0.2">
      <c r="A12" s="83" t="s">
        <v>6</v>
      </c>
      <c r="B12" s="83"/>
      <c r="C12" s="83"/>
      <c r="D12" s="83"/>
      <c r="E12" s="83"/>
      <c r="F12" s="83" t="s">
        <v>7</v>
      </c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 t="s">
        <v>8</v>
      </c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 t="s">
        <v>9</v>
      </c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 t="s">
        <v>10</v>
      </c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 t="s">
        <v>11</v>
      </c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 t="s">
        <v>118</v>
      </c>
      <c r="CK12" s="83"/>
      <c r="CL12" s="83"/>
      <c r="CM12" s="83"/>
      <c r="CN12" s="83"/>
      <c r="CO12" s="83"/>
      <c r="CP12" s="83"/>
      <c r="CQ12" s="83"/>
      <c r="CR12" s="83"/>
      <c r="CS12" s="83"/>
      <c r="CT12" s="83"/>
      <c r="CU12" s="83"/>
      <c r="CV12" s="83"/>
      <c r="CW12" s="83"/>
      <c r="CX12" s="83"/>
      <c r="CY12" s="83"/>
      <c r="CZ12" s="83"/>
      <c r="DA12" s="83" t="s">
        <v>12</v>
      </c>
      <c r="DB12" s="83"/>
      <c r="DC12" s="83"/>
      <c r="DD12" s="83"/>
      <c r="DE12" s="83"/>
      <c r="DF12" s="83"/>
      <c r="DG12" s="83"/>
      <c r="DH12" s="83"/>
      <c r="DI12" s="83"/>
      <c r="DJ12" s="83"/>
      <c r="DK12" s="83"/>
      <c r="DL12" s="83"/>
      <c r="DM12" s="83"/>
      <c r="DN12" s="83"/>
      <c r="DO12" s="83"/>
      <c r="DP12" s="83"/>
      <c r="DQ12" s="83"/>
      <c r="DR12" s="83" t="s">
        <v>13</v>
      </c>
      <c r="DS12" s="83"/>
      <c r="DT12" s="83"/>
      <c r="DU12" s="83"/>
      <c r="DV12" s="83"/>
      <c r="DW12" s="83"/>
      <c r="DX12" s="83"/>
      <c r="DY12" s="83"/>
      <c r="DZ12" s="83"/>
      <c r="EA12" s="83"/>
      <c r="EB12" s="83"/>
      <c r="EC12" s="83"/>
      <c r="ED12" s="83"/>
      <c r="EE12" s="83"/>
      <c r="EF12" s="83"/>
      <c r="EG12" s="83"/>
      <c r="EH12" s="83"/>
      <c r="EI12" s="83"/>
      <c r="EJ12" s="83"/>
      <c r="EK12" s="83"/>
      <c r="EL12" s="83" t="s">
        <v>14</v>
      </c>
      <c r="EM12" s="83"/>
      <c r="EN12" s="83"/>
      <c r="EO12" s="83"/>
      <c r="EP12" s="83"/>
      <c r="EQ12" s="83"/>
      <c r="ER12" s="83"/>
      <c r="ES12" s="83"/>
      <c r="ET12" s="83"/>
      <c r="EU12" s="83"/>
      <c r="EV12" s="83"/>
      <c r="EW12" s="83"/>
      <c r="EX12" s="83"/>
      <c r="EY12" s="83"/>
      <c r="EZ12" s="83"/>
      <c r="FA12" s="83"/>
      <c r="FB12" s="83"/>
      <c r="FC12" s="83"/>
      <c r="FD12" s="83"/>
      <c r="FE12" s="83"/>
      <c r="FK12" s="59"/>
      <c r="FL12" s="59"/>
    </row>
    <row r="13" spans="1:168" s="13" customFormat="1" x14ac:dyDescent="0.25">
      <c r="A13" s="84">
        <v>1</v>
      </c>
      <c r="B13" s="85"/>
      <c r="C13" s="85"/>
      <c r="D13" s="85"/>
      <c r="E13" s="86"/>
      <c r="F13" s="87">
        <v>2</v>
      </c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>
        <v>3</v>
      </c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>
        <v>4</v>
      </c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>
        <v>5</v>
      </c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>
        <v>6</v>
      </c>
      <c r="BR13" s="87"/>
      <c r="BS13" s="87"/>
      <c r="BT13" s="87"/>
      <c r="BU13" s="87"/>
      <c r="BV13" s="87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7"/>
      <c r="CH13" s="87"/>
      <c r="CI13" s="87"/>
      <c r="CJ13" s="87">
        <v>7</v>
      </c>
      <c r="CK13" s="87"/>
      <c r="CL13" s="87"/>
      <c r="CM13" s="87"/>
      <c r="CN13" s="87"/>
      <c r="CO13" s="87"/>
      <c r="CP13" s="87"/>
      <c r="CQ13" s="87"/>
      <c r="CR13" s="87"/>
      <c r="CS13" s="87"/>
      <c r="CT13" s="87"/>
      <c r="CU13" s="87"/>
      <c r="CV13" s="87"/>
      <c r="CW13" s="87"/>
      <c r="CX13" s="87"/>
      <c r="CY13" s="87"/>
      <c r="CZ13" s="87"/>
      <c r="DA13" s="87">
        <v>8</v>
      </c>
      <c r="DB13" s="87"/>
      <c r="DC13" s="87"/>
      <c r="DD13" s="87"/>
      <c r="DE13" s="87"/>
      <c r="DF13" s="87"/>
      <c r="DG13" s="87"/>
      <c r="DH13" s="87"/>
      <c r="DI13" s="87"/>
      <c r="DJ13" s="87"/>
      <c r="DK13" s="87"/>
      <c r="DL13" s="87"/>
      <c r="DM13" s="87"/>
      <c r="DN13" s="87"/>
      <c r="DO13" s="87"/>
      <c r="DP13" s="87"/>
      <c r="DQ13" s="87"/>
      <c r="DR13" s="87">
        <v>9</v>
      </c>
      <c r="DS13" s="87"/>
      <c r="DT13" s="87"/>
      <c r="DU13" s="87"/>
      <c r="DV13" s="87"/>
      <c r="DW13" s="87"/>
      <c r="DX13" s="87"/>
      <c r="DY13" s="87"/>
      <c r="DZ13" s="87"/>
      <c r="EA13" s="87"/>
      <c r="EB13" s="87"/>
      <c r="EC13" s="87"/>
      <c r="ED13" s="87"/>
      <c r="EE13" s="87"/>
      <c r="EF13" s="87"/>
      <c r="EG13" s="87"/>
      <c r="EH13" s="87"/>
      <c r="EI13" s="87"/>
      <c r="EJ13" s="87"/>
      <c r="EK13" s="87"/>
      <c r="EL13" s="87">
        <v>10</v>
      </c>
      <c r="EM13" s="87"/>
      <c r="EN13" s="87"/>
      <c r="EO13" s="87"/>
      <c r="EP13" s="87"/>
      <c r="EQ13" s="87"/>
      <c r="ER13" s="87"/>
      <c r="ES13" s="87"/>
      <c r="ET13" s="87"/>
      <c r="EU13" s="87"/>
      <c r="EV13" s="87"/>
      <c r="EW13" s="87"/>
      <c r="EX13" s="87"/>
      <c r="EY13" s="87"/>
      <c r="EZ13" s="87"/>
      <c r="FA13" s="87"/>
      <c r="FB13" s="87"/>
      <c r="FC13" s="87"/>
      <c r="FD13" s="87"/>
      <c r="FE13" s="87"/>
      <c r="FK13" s="60"/>
      <c r="FL13" s="60"/>
    </row>
    <row r="14" spans="1:168" s="14" customFormat="1" ht="117" customHeight="1" x14ac:dyDescent="0.25">
      <c r="A14" s="94" t="s">
        <v>34</v>
      </c>
      <c r="B14" s="95"/>
      <c r="C14" s="95"/>
      <c r="D14" s="95"/>
      <c r="E14" s="96"/>
      <c r="F14" s="97" t="s">
        <v>79</v>
      </c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 t="s">
        <v>80</v>
      </c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8" t="s">
        <v>82</v>
      </c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9">
        <v>125</v>
      </c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100" t="s">
        <v>133</v>
      </c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CD14" s="100"/>
      <c r="CE14" s="100"/>
      <c r="CF14" s="100"/>
      <c r="CG14" s="100"/>
      <c r="CH14" s="100"/>
      <c r="CI14" s="100"/>
      <c r="CJ14" s="88">
        <v>154.71899999999999</v>
      </c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90"/>
      <c r="DA14" s="88">
        <v>148.32599999999999</v>
      </c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90"/>
      <c r="DR14" s="88">
        <f>DA14</f>
        <v>148.32599999999999</v>
      </c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90"/>
      <c r="EL14" s="91" t="s">
        <v>130</v>
      </c>
      <c r="EM14" s="92"/>
      <c r="EN14" s="92"/>
      <c r="EO14" s="92"/>
      <c r="EP14" s="92"/>
      <c r="EQ14" s="92"/>
      <c r="ER14" s="92"/>
      <c r="ES14" s="92"/>
      <c r="ET14" s="92"/>
      <c r="EU14" s="92"/>
      <c r="EV14" s="92"/>
      <c r="EW14" s="92"/>
      <c r="EX14" s="92"/>
      <c r="EY14" s="92"/>
      <c r="EZ14" s="92"/>
      <c r="FA14" s="92"/>
      <c r="FB14" s="92"/>
      <c r="FC14" s="92"/>
      <c r="FD14" s="92"/>
      <c r="FE14" s="93"/>
      <c r="FK14" s="61"/>
      <c r="FL14" s="61"/>
    </row>
    <row r="15" spans="1:168" s="14" customFormat="1" ht="7.5" hidden="1" customHeight="1" x14ac:dyDescent="0.25">
      <c r="A15" s="94"/>
      <c r="B15" s="95"/>
      <c r="C15" s="95"/>
      <c r="D15" s="95"/>
      <c r="E15" s="96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100"/>
      <c r="BR15" s="100"/>
      <c r="BS15" s="100"/>
      <c r="BT15" s="100"/>
      <c r="BU15" s="100"/>
      <c r="BV15" s="100"/>
      <c r="BW15" s="100"/>
      <c r="BX15" s="100"/>
      <c r="BY15" s="100"/>
      <c r="BZ15" s="100"/>
      <c r="CA15" s="100"/>
      <c r="CB15" s="100"/>
      <c r="CC15" s="100"/>
      <c r="CD15" s="100"/>
      <c r="CE15" s="100"/>
      <c r="CF15" s="100"/>
      <c r="CG15" s="100"/>
      <c r="CH15" s="100"/>
      <c r="CI15" s="100"/>
      <c r="CJ15" s="99"/>
      <c r="CK15" s="99"/>
      <c r="CL15" s="99"/>
      <c r="CM15" s="99"/>
      <c r="CN15" s="99"/>
      <c r="CO15" s="99"/>
      <c r="CP15" s="99"/>
      <c r="CQ15" s="99"/>
      <c r="CR15" s="99"/>
      <c r="CS15" s="99"/>
      <c r="CT15" s="99"/>
      <c r="CU15" s="99"/>
      <c r="CV15" s="99"/>
      <c r="CW15" s="99"/>
      <c r="CX15" s="99"/>
      <c r="CY15" s="99"/>
      <c r="CZ15" s="99"/>
      <c r="DA15" s="99"/>
      <c r="DB15" s="99"/>
      <c r="DC15" s="99"/>
      <c r="DD15" s="99"/>
      <c r="DE15" s="99"/>
      <c r="DF15" s="99"/>
      <c r="DG15" s="99"/>
      <c r="DH15" s="99"/>
      <c r="DI15" s="99"/>
      <c r="DJ15" s="99"/>
      <c r="DK15" s="99"/>
      <c r="DL15" s="99"/>
      <c r="DM15" s="99"/>
      <c r="DN15" s="99"/>
      <c r="DO15" s="99"/>
      <c r="DP15" s="99"/>
      <c r="DQ15" s="99"/>
      <c r="DR15" s="99"/>
      <c r="DS15" s="99"/>
      <c r="DT15" s="99"/>
      <c r="DU15" s="99"/>
      <c r="DV15" s="99"/>
      <c r="DW15" s="99"/>
      <c r="DX15" s="99"/>
      <c r="DY15" s="99"/>
      <c r="DZ15" s="99"/>
      <c r="EA15" s="99"/>
      <c r="EB15" s="99"/>
      <c r="EC15" s="99"/>
      <c r="ED15" s="99"/>
      <c r="EE15" s="99"/>
      <c r="EF15" s="99"/>
      <c r="EG15" s="99"/>
      <c r="EH15" s="99"/>
      <c r="EI15" s="99"/>
      <c r="EJ15" s="99"/>
      <c r="EK15" s="99"/>
      <c r="EL15" s="99"/>
      <c r="EM15" s="99"/>
      <c r="EN15" s="99"/>
      <c r="EO15" s="99"/>
      <c r="EP15" s="99"/>
      <c r="EQ15" s="99"/>
      <c r="ER15" s="99"/>
      <c r="ES15" s="99"/>
      <c r="ET15" s="99"/>
      <c r="EU15" s="99"/>
      <c r="EV15" s="99"/>
      <c r="EW15" s="99"/>
      <c r="EX15" s="99"/>
      <c r="EY15" s="99"/>
      <c r="EZ15" s="99"/>
      <c r="FA15" s="99"/>
      <c r="FB15" s="99"/>
      <c r="FC15" s="99"/>
      <c r="FD15" s="99"/>
      <c r="FE15" s="99"/>
      <c r="FK15" s="61"/>
      <c r="FL15" s="61"/>
    </row>
    <row r="17" spans="1:16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FE17" s="4" t="s">
        <v>15</v>
      </c>
    </row>
    <row r="18" spans="1:168" s="5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DC18" s="36"/>
      <c r="FK18" s="55"/>
      <c r="FL18" s="55"/>
    </row>
    <row r="19" spans="1:168" s="40" customFormat="1" ht="45" customHeight="1" x14ac:dyDescent="0.25">
      <c r="A19" s="78" t="s">
        <v>3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2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2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2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2"/>
      <c r="EU19" s="102"/>
      <c r="EV19" s="102"/>
      <c r="EW19" s="102"/>
      <c r="EX19" s="102"/>
      <c r="EY19" s="102"/>
      <c r="EZ19" s="102"/>
      <c r="FA19" s="102"/>
      <c r="FB19" s="102"/>
      <c r="FC19" s="102"/>
      <c r="FD19" s="102"/>
      <c r="FE19" s="102"/>
      <c r="FK19" s="63"/>
      <c r="FL19" s="63"/>
    </row>
    <row r="20" spans="1:168" s="44" customFormat="1" ht="15.75" x14ac:dyDescent="0.25">
      <c r="AV20" s="103" t="s">
        <v>108</v>
      </c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3"/>
      <c r="DC20" s="103"/>
      <c r="DD20" s="103"/>
      <c r="DE20" s="103"/>
      <c r="DF20" s="103"/>
      <c r="DG20" s="103"/>
      <c r="DH20" s="103"/>
      <c r="DI20" s="103"/>
      <c r="DJ20" s="103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K20" s="58"/>
      <c r="FL20" s="58"/>
    </row>
    <row r="21" spans="1:168" s="8" customFormat="1" ht="15.75" x14ac:dyDescent="0.25">
      <c r="AV21" s="79" t="s">
        <v>4</v>
      </c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15"/>
      <c r="DW21" s="15"/>
      <c r="DX21" s="15"/>
      <c r="DY21" s="15"/>
      <c r="DZ21" s="16"/>
      <c r="EA21" s="16"/>
      <c r="EB21" s="16"/>
      <c r="EC21" s="16"/>
      <c r="ED21" s="48"/>
      <c r="EE21" s="48"/>
      <c r="EF21" s="48"/>
      <c r="EG21" s="48"/>
      <c r="EH21" s="44"/>
      <c r="EI21" s="44"/>
      <c r="EJ21" s="44"/>
      <c r="EK21" s="44"/>
      <c r="FK21" s="57"/>
      <c r="FL21" s="57"/>
    </row>
    <row r="22" spans="1:168" s="8" customFormat="1" ht="15.75" x14ac:dyDescent="0.25">
      <c r="AW22" s="80" t="s">
        <v>117</v>
      </c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1" t="s">
        <v>136</v>
      </c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2" t="s">
        <v>132</v>
      </c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FK22" s="57"/>
      <c r="FL22" s="57"/>
    </row>
    <row r="23" spans="1:168" s="44" customFormat="1" ht="15.75" x14ac:dyDescent="0.25">
      <c r="C23" s="80" t="s">
        <v>5</v>
      </c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1" t="s">
        <v>137</v>
      </c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101"/>
      <c r="BU23" s="101"/>
      <c r="BV23" s="101"/>
      <c r="BW23" s="101"/>
      <c r="BX23" s="101"/>
      <c r="BY23" s="101"/>
      <c r="BZ23" s="101"/>
      <c r="CA23" s="101"/>
      <c r="CB23" s="101"/>
      <c r="CC23" s="101"/>
      <c r="CD23" s="101"/>
      <c r="CE23" s="101"/>
      <c r="CF23" s="101"/>
      <c r="CG23" s="101"/>
      <c r="CH23" s="101"/>
      <c r="CI23" s="101"/>
      <c r="CJ23" s="101"/>
      <c r="CK23" s="101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DC23" s="7"/>
      <c r="FK23" s="58"/>
      <c r="FL23" s="58"/>
    </row>
    <row r="25" spans="1:168" s="12" customFormat="1" ht="62.25" customHeight="1" x14ac:dyDescent="0.2">
      <c r="A25" s="83" t="s">
        <v>6</v>
      </c>
      <c r="B25" s="83"/>
      <c r="C25" s="83"/>
      <c r="D25" s="83"/>
      <c r="E25" s="83"/>
      <c r="F25" s="83" t="s">
        <v>16</v>
      </c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 t="s">
        <v>8</v>
      </c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 t="s">
        <v>17</v>
      </c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 t="s">
        <v>18</v>
      </c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 t="s">
        <v>19</v>
      </c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83" t="s">
        <v>20</v>
      </c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 t="s">
        <v>21</v>
      </c>
      <c r="CZ25" s="83"/>
      <c r="DA25" s="83"/>
      <c r="DB25" s="83"/>
      <c r="DC25" s="83"/>
      <c r="DD25" s="83"/>
      <c r="DE25" s="83"/>
      <c r="DF25" s="83"/>
      <c r="DG25" s="83"/>
      <c r="DH25" s="83"/>
      <c r="DI25" s="83"/>
      <c r="DJ25" s="83"/>
      <c r="DK25" s="83"/>
      <c r="DL25" s="83"/>
      <c r="DM25" s="83"/>
      <c r="DN25" s="83"/>
      <c r="DO25" s="83"/>
      <c r="DP25" s="83"/>
      <c r="DQ25" s="83"/>
      <c r="DR25" s="83"/>
      <c r="DS25" s="83"/>
      <c r="DT25" s="83" t="s">
        <v>22</v>
      </c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  <c r="EF25" s="83"/>
      <c r="EG25" s="83"/>
      <c r="EH25" s="83"/>
      <c r="EI25" s="83"/>
      <c r="EJ25" s="83"/>
      <c r="EK25" s="83"/>
      <c r="EL25" s="83"/>
      <c r="EM25" s="83" t="s">
        <v>23</v>
      </c>
      <c r="EN25" s="83"/>
      <c r="EO25" s="83"/>
      <c r="EP25" s="83"/>
      <c r="EQ25" s="83"/>
      <c r="ER25" s="83"/>
      <c r="ES25" s="83"/>
      <c r="ET25" s="83"/>
      <c r="EU25" s="83"/>
      <c r="EV25" s="83"/>
      <c r="EW25" s="83"/>
      <c r="EX25" s="83"/>
      <c r="EY25" s="83"/>
      <c r="EZ25" s="83"/>
      <c r="FA25" s="83"/>
      <c r="FB25" s="83"/>
      <c r="FC25" s="83"/>
      <c r="FD25" s="83"/>
      <c r="FE25" s="83"/>
      <c r="FK25" s="59"/>
      <c r="FL25" s="59"/>
    </row>
    <row r="26" spans="1:168" s="13" customFormat="1" x14ac:dyDescent="0.25">
      <c r="A26" s="84">
        <v>1</v>
      </c>
      <c r="B26" s="85"/>
      <c r="C26" s="85"/>
      <c r="D26" s="85"/>
      <c r="E26" s="86"/>
      <c r="F26" s="87">
        <v>2</v>
      </c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>
        <v>3</v>
      </c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>
        <v>4</v>
      </c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>
        <v>5</v>
      </c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>
        <v>6</v>
      </c>
      <c r="BO26" s="87"/>
      <c r="BP26" s="87"/>
      <c r="BQ26" s="87"/>
      <c r="BR26" s="87"/>
      <c r="BS26" s="87"/>
      <c r="BT26" s="87"/>
      <c r="BU26" s="87"/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7">
        <v>7</v>
      </c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>
        <v>8</v>
      </c>
      <c r="CZ26" s="87"/>
      <c r="DA26" s="87"/>
      <c r="DB26" s="87"/>
      <c r="DC26" s="87"/>
      <c r="DD26" s="87"/>
      <c r="DE26" s="87"/>
      <c r="DF26" s="87"/>
      <c r="DG26" s="87"/>
      <c r="DH26" s="87"/>
      <c r="DI26" s="87"/>
      <c r="DJ26" s="87"/>
      <c r="DK26" s="87"/>
      <c r="DL26" s="87"/>
      <c r="DM26" s="87"/>
      <c r="DN26" s="87"/>
      <c r="DO26" s="87"/>
      <c r="DP26" s="87"/>
      <c r="DQ26" s="87"/>
      <c r="DR26" s="87"/>
      <c r="DS26" s="87"/>
      <c r="DT26" s="87">
        <v>9</v>
      </c>
      <c r="DU26" s="87"/>
      <c r="DV26" s="87"/>
      <c r="DW26" s="87"/>
      <c r="DX26" s="87"/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7"/>
      <c r="EJ26" s="87"/>
      <c r="EK26" s="87"/>
      <c r="EL26" s="87"/>
      <c r="EM26" s="87">
        <v>10</v>
      </c>
      <c r="EN26" s="87"/>
      <c r="EO26" s="87"/>
      <c r="EP26" s="87"/>
      <c r="EQ26" s="87"/>
      <c r="ER26" s="87"/>
      <c r="ES26" s="87"/>
      <c r="ET26" s="87"/>
      <c r="EU26" s="87"/>
      <c r="EV26" s="87"/>
      <c r="EW26" s="87"/>
      <c r="EX26" s="87"/>
      <c r="EY26" s="87"/>
      <c r="EZ26" s="87"/>
      <c r="FA26" s="87"/>
      <c r="FB26" s="87"/>
      <c r="FC26" s="87"/>
      <c r="FD26" s="87"/>
      <c r="FE26" s="87"/>
      <c r="FK26" s="60"/>
      <c r="FL26" s="60"/>
    </row>
    <row r="27" spans="1:168" s="14" customFormat="1" ht="117.75" customHeight="1" x14ac:dyDescent="0.25">
      <c r="A27" s="94" t="s">
        <v>34</v>
      </c>
      <c r="B27" s="95"/>
      <c r="C27" s="95"/>
      <c r="D27" s="95"/>
      <c r="E27" s="96"/>
      <c r="F27" s="97" t="s">
        <v>79</v>
      </c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 t="s">
        <v>80</v>
      </c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8" t="s">
        <v>82</v>
      </c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216">
        <f>AZ14</f>
        <v>125</v>
      </c>
      <c r="BA27" s="216"/>
      <c r="BB27" s="216"/>
      <c r="BC27" s="216"/>
      <c r="BD27" s="216"/>
      <c r="BE27" s="216"/>
      <c r="BF27" s="216"/>
      <c r="BG27" s="216"/>
      <c r="BH27" s="216"/>
      <c r="BI27" s="216"/>
      <c r="BJ27" s="216"/>
      <c r="BK27" s="216"/>
      <c r="BL27" s="216"/>
      <c r="BM27" s="216"/>
      <c r="BN27" s="100" t="s">
        <v>133</v>
      </c>
      <c r="BO27" s="100"/>
      <c r="BP27" s="100"/>
      <c r="BQ27" s="100"/>
      <c r="BR27" s="100"/>
      <c r="BS27" s="100"/>
      <c r="BT27" s="100"/>
      <c r="BU27" s="100"/>
      <c r="BV27" s="100"/>
      <c r="BW27" s="100"/>
      <c r="BX27" s="100"/>
      <c r="BY27" s="100"/>
      <c r="BZ27" s="100"/>
      <c r="CA27" s="100"/>
      <c r="CB27" s="100"/>
      <c r="CC27" s="100"/>
      <c r="CD27" s="100"/>
      <c r="CE27" s="100"/>
      <c r="CF27" s="100"/>
      <c r="CG27" s="110">
        <f>CJ14</f>
        <v>154.71899999999999</v>
      </c>
      <c r="CH27" s="110"/>
      <c r="CI27" s="110"/>
      <c r="CJ27" s="110"/>
      <c r="CK27" s="110"/>
      <c r="CL27" s="110"/>
      <c r="CM27" s="110"/>
      <c r="CN27" s="110"/>
      <c r="CO27" s="110"/>
      <c r="CP27" s="110"/>
      <c r="CQ27" s="110"/>
      <c r="CR27" s="110"/>
      <c r="CS27" s="110"/>
      <c r="CT27" s="110"/>
      <c r="CU27" s="110"/>
      <c r="CV27" s="110"/>
      <c r="CW27" s="110"/>
      <c r="CX27" s="110"/>
      <c r="CY27" s="110">
        <f>DA14</f>
        <v>148.32599999999999</v>
      </c>
      <c r="CZ27" s="110"/>
      <c r="DA27" s="110"/>
      <c r="DB27" s="110"/>
      <c r="DC27" s="110"/>
      <c r="DD27" s="110"/>
      <c r="DE27" s="110"/>
      <c r="DF27" s="110"/>
      <c r="DG27" s="110"/>
      <c r="DH27" s="110"/>
      <c r="DI27" s="110"/>
      <c r="DJ27" s="110"/>
      <c r="DK27" s="110"/>
      <c r="DL27" s="110"/>
      <c r="DM27" s="110"/>
      <c r="DN27" s="110"/>
      <c r="DO27" s="110"/>
      <c r="DP27" s="110"/>
      <c r="DQ27" s="110"/>
      <c r="DR27" s="110"/>
      <c r="DS27" s="110"/>
      <c r="DT27" s="110">
        <f>CY27</f>
        <v>148.32599999999999</v>
      </c>
      <c r="DU27" s="110"/>
      <c r="DV27" s="110"/>
      <c r="DW27" s="110"/>
      <c r="DX27" s="110"/>
      <c r="DY27" s="110"/>
      <c r="DZ27" s="110"/>
      <c r="EA27" s="110"/>
      <c r="EB27" s="110"/>
      <c r="EC27" s="110"/>
      <c r="ED27" s="110"/>
      <c r="EE27" s="110"/>
      <c r="EF27" s="110"/>
      <c r="EG27" s="110"/>
      <c r="EH27" s="110"/>
      <c r="EI27" s="110"/>
      <c r="EJ27" s="110"/>
      <c r="EK27" s="110"/>
      <c r="EL27" s="110"/>
      <c r="EM27" s="107" t="str">
        <f>EL14</f>
        <v>нет свободной мощности</v>
      </c>
      <c r="EN27" s="107"/>
      <c r="EO27" s="107"/>
      <c r="EP27" s="107"/>
      <c r="EQ27" s="107"/>
      <c r="ER27" s="107"/>
      <c r="ES27" s="107"/>
      <c r="ET27" s="107"/>
      <c r="EU27" s="107"/>
      <c r="EV27" s="107"/>
      <c r="EW27" s="107"/>
      <c r="EX27" s="107"/>
      <c r="EY27" s="107"/>
      <c r="EZ27" s="107"/>
      <c r="FA27" s="107"/>
      <c r="FB27" s="107"/>
      <c r="FC27" s="107"/>
      <c r="FD27" s="107"/>
      <c r="FE27" s="107"/>
      <c r="FK27" s="61"/>
      <c r="FL27" s="64"/>
    </row>
    <row r="29" spans="1:16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FE29" s="4" t="s">
        <v>24</v>
      </c>
    </row>
    <row r="30" spans="1:168" s="5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DC30" s="36"/>
      <c r="FK30" s="55"/>
      <c r="FL30" s="55"/>
    </row>
    <row r="31" spans="1:168" s="40" customFormat="1" ht="15.75" x14ac:dyDescent="0.25">
      <c r="A31" s="108" t="s">
        <v>25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109"/>
      <c r="BC31" s="109"/>
      <c r="BD31" s="109"/>
      <c r="BE31" s="109"/>
      <c r="BF31" s="109"/>
      <c r="BG31" s="109"/>
      <c r="BH31" s="109"/>
      <c r="BI31" s="109"/>
      <c r="BJ31" s="109"/>
      <c r="BK31" s="109"/>
      <c r="BL31" s="109"/>
      <c r="BM31" s="109"/>
      <c r="BN31" s="109"/>
      <c r="BO31" s="109"/>
      <c r="BP31" s="109"/>
      <c r="BQ31" s="109"/>
      <c r="BR31" s="109"/>
      <c r="BS31" s="109"/>
      <c r="BT31" s="109"/>
      <c r="BU31" s="109"/>
      <c r="BV31" s="109"/>
      <c r="BW31" s="109"/>
      <c r="BX31" s="109"/>
      <c r="BY31" s="109"/>
      <c r="BZ31" s="109"/>
      <c r="CA31" s="109"/>
      <c r="CB31" s="109"/>
      <c r="CC31" s="109"/>
      <c r="CD31" s="109"/>
      <c r="CE31" s="109"/>
      <c r="CF31" s="109"/>
      <c r="CG31" s="109"/>
      <c r="CH31" s="109"/>
      <c r="CI31" s="109"/>
      <c r="CJ31" s="109"/>
      <c r="CK31" s="109"/>
      <c r="CL31" s="109"/>
      <c r="CM31" s="109"/>
      <c r="CN31" s="109"/>
      <c r="CO31" s="109"/>
      <c r="CP31" s="109"/>
      <c r="CQ31" s="109"/>
      <c r="CR31" s="109"/>
      <c r="CS31" s="109"/>
      <c r="CT31" s="109"/>
      <c r="CU31" s="109"/>
      <c r="CV31" s="109"/>
      <c r="CW31" s="109"/>
      <c r="CX31" s="109"/>
      <c r="CY31" s="109"/>
      <c r="CZ31" s="109"/>
      <c r="DA31" s="109"/>
      <c r="DB31" s="109"/>
      <c r="DC31" s="109"/>
      <c r="DD31" s="109"/>
      <c r="DE31" s="109"/>
      <c r="DF31" s="109"/>
      <c r="DG31" s="109"/>
      <c r="DH31" s="109"/>
      <c r="DI31" s="109"/>
      <c r="DJ31" s="109"/>
      <c r="DK31" s="109"/>
      <c r="DL31" s="109"/>
      <c r="DM31" s="109"/>
      <c r="DN31" s="109"/>
      <c r="DO31" s="109"/>
      <c r="DP31" s="109"/>
      <c r="DQ31" s="109"/>
      <c r="DR31" s="109"/>
      <c r="DS31" s="109"/>
      <c r="DT31" s="109"/>
      <c r="DU31" s="109"/>
      <c r="DV31" s="109"/>
      <c r="DW31" s="109"/>
      <c r="DX31" s="109"/>
      <c r="DY31" s="109"/>
      <c r="DZ31" s="109"/>
      <c r="EA31" s="109"/>
      <c r="EB31" s="109"/>
      <c r="EC31" s="109"/>
      <c r="ED31" s="109"/>
      <c r="EE31" s="109"/>
      <c r="EF31" s="109"/>
      <c r="EG31" s="109"/>
      <c r="EH31" s="109"/>
      <c r="EI31" s="109"/>
      <c r="EJ31" s="109"/>
      <c r="EK31" s="109"/>
      <c r="EL31" s="109"/>
      <c r="EM31" s="109"/>
      <c r="EN31" s="109"/>
      <c r="EO31" s="109"/>
      <c r="EP31" s="109"/>
      <c r="EQ31" s="109"/>
      <c r="ER31" s="109"/>
      <c r="ES31" s="109"/>
      <c r="ET31" s="109"/>
      <c r="EU31" s="109"/>
      <c r="EV31" s="109"/>
      <c r="EW31" s="109"/>
      <c r="EX31" s="109"/>
      <c r="EY31" s="109"/>
      <c r="EZ31" s="109"/>
      <c r="FA31" s="109"/>
      <c r="FB31" s="109"/>
      <c r="FC31" s="109"/>
      <c r="FD31" s="109"/>
      <c r="FE31" s="109"/>
      <c r="FK31" s="63"/>
      <c r="FL31" s="63"/>
    </row>
    <row r="32" spans="1:168" s="44" customFormat="1" ht="15.75" x14ac:dyDescent="0.25">
      <c r="AD32" s="103" t="s">
        <v>112</v>
      </c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  <c r="DQ32" s="103"/>
      <c r="DR32" s="103"/>
      <c r="DS32" s="103"/>
      <c r="DT32" s="103"/>
      <c r="DU32" s="103"/>
      <c r="DV32" s="103"/>
      <c r="DW32" s="32"/>
      <c r="DX32" s="32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7"/>
      <c r="FC32" s="7"/>
      <c r="FD32" s="7"/>
      <c r="FE32" s="7"/>
      <c r="FK32" s="58"/>
      <c r="FL32" s="58"/>
    </row>
    <row r="33" spans="1:168" s="8" customFormat="1" ht="15.75" x14ac:dyDescent="0.25">
      <c r="AI33" s="49"/>
      <c r="AJ33" s="49"/>
      <c r="AK33" s="104" t="s">
        <v>4</v>
      </c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S33" s="104"/>
      <c r="BT33" s="104"/>
      <c r="BU33" s="104"/>
      <c r="BV33" s="104"/>
      <c r="BW33" s="104"/>
      <c r="BX33" s="104"/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9"/>
      <c r="DZ33" s="9"/>
      <c r="EA33" s="9"/>
      <c r="EB33" s="9"/>
      <c r="EC33" s="9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15"/>
      <c r="ES33" s="15"/>
      <c r="ET33" s="15"/>
      <c r="EU33" s="15"/>
      <c r="EV33" s="16"/>
      <c r="EW33" s="16"/>
      <c r="EX33" s="16"/>
      <c r="EY33" s="16"/>
      <c r="FK33" s="57"/>
      <c r="FL33" s="57"/>
    </row>
    <row r="34" spans="1:168" s="8" customFormat="1" ht="15.75" x14ac:dyDescent="0.25">
      <c r="AM34" s="80" t="s">
        <v>115</v>
      </c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1" t="s">
        <v>136</v>
      </c>
      <c r="CJ34" s="81"/>
      <c r="CK34" s="81"/>
      <c r="CL34" s="81"/>
      <c r="CM34" s="81"/>
      <c r="CN34" s="81"/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105" t="s">
        <v>132</v>
      </c>
      <c r="DB34" s="105"/>
      <c r="DC34" s="105"/>
      <c r="DD34" s="105"/>
      <c r="DE34" s="105"/>
      <c r="DF34" s="105"/>
      <c r="DG34" s="105"/>
      <c r="DH34" s="105"/>
      <c r="DI34" s="106"/>
      <c r="DJ34" s="106"/>
      <c r="DK34" s="106"/>
      <c r="DL34" s="106"/>
      <c r="DM34" s="106"/>
      <c r="DN34" s="106"/>
      <c r="DO34" s="106"/>
      <c r="DP34" s="106"/>
      <c r="DQ34" s="106"/>
      <c r="FK34" s="57"/>
      <c r="FL34" s="57"/>
    </row>
    <row r="35" spans="1:168" s="44" customFormat="1" ht="15.75" x14ac:dyDescent="0.25">
      <c r="C35" s="80" t="s">
        <v>5</v>
      </c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1" t="s">
        <v>137</v>
      </c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82"/>
      <c r="CW35" s="82"/>
      <c r="DC35" s="7"/>
      <c r="FK35" s="58"/>
      <c r="FL35" s="58"/>
    </row>
    <row r="36" spans="1:168" s="40" customFormat="1" ht="15.75" x14ac:dyDescent="0.25">
      <c r="DC36" s="52"/>
      <c r="FK36" s="63"/>
      <c r="FL36" s="63"/>
    </row>
    <row r="37" spans="1:168" ht="45" customHeight="1" x14ac:dyDescent="0.25">
      <c r="A37" s="114" t="s">
        <v>26</v>
      </c>
      <c r="B37" s="115"/>
      <c r="C37" s="115"/>
      <c r="D37" s="115"/>
      <c r="E37" s="115"/>
      <c r="F37" s="115"/>
      <c r="G37" s="115"/>
      <c r="H37" s="115"/>
      <c r="I37" s="115"/>
      <c r="J37" s="115"/>
      <c r="K37" s="116"/>
      <c r="L37" s="114" t="s">
        <v>27</v>
      </c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6"/>
      <c r="AD37" s="83" t="s">
        <v>28</v>
      </c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83"/>
      <c r="CH37" s="83"/>
      <c r="CI37" s="83"/>
      <c r="CJ37" s="83"/>
      <c r="CK37" s="83"/>
      <c r="CL37" s="83"/>
      <c r="CM37" s="83"/>
      <c r="CN37" s="83"/>
      <c r="CO37" s="83"/>
      <c r="CP37" s="83"/>
      <c r="CQ37" s="83"/>
      <c r="CR37" s="83"/>
      <c r="CS37" s="83"/>
      <c r="CT37" s="83"/>
      <c r="CU37" s="83"/>
      <c r="CV37" s="83"/>
      <c r="CW37" s="83"/>
      <c r="CX37" s="83"/>
      <c r="CY37" s="83"/>
      <c r="CZ37" s="83"/>
      <c r="DA37" s="83"/>
      <c r="DB37" s="83"/>
      <c r="DC37" s="83"/>
      <c r="DD37" s="83"/>
      <c r="DE37" s="83"/>
      <c r="DF37" s="83"/>
      <c r="DG37" s="83"/>
      <c r="DH37" s="83"/>
      <c r="DI37" s="83"/>
      <c r="DJ37" s="83"/>
      <c r="DK37" s="83"/>
      <c r="DL37" s="83"/>
      <c r="DM37" s="83"/>
      <c r="DN37" s="83"/>
      <c r="DO37" s="83"/>
      <c r="DP37" s="83"/>
      <c r="DQ37" s="83"/>
      <c r="DR37" s="83"/>
      <c r="DS37" s="83"/>
      <c r="DT37" s="83"/>
      <c r="DU37" s="83"/>
      <c r="DV37" s="83"/>
      <c r="DW37" s="83"/>
      <c r="DX37" s="83"/>
      <c r="DY37" s="83"/>
      <c r="DZ37" s="83"/>
      <c r="EA37" s="83"/>
      <c r="EB37" s="83"/>
      <c r="EC37" s="83"/>
      <c r="ED37" s="83"/>
      <c r="EE37" s="83"/>
      <c r="EF37" s="83"/>
      <c r="EG37" s="83"/>
      <c r="EH37" s="83"/>
      <c r="EI37" s="83"/>
      <c r="EJ37" s="83"/>
      <c r="EK37" s="83"/>
      <c r="EL37" s="83"/>
      <c r="EM37" s="83"/>
      <c r="EN37" s="83"/>
      <c r="EO37" s="83"/>
      <c r="EP37" s="83"/>
      <c r="EQ37" s="83"/>
      <c r="ER37" s="83"/>
      <c r="ES37" s="83"/>
      <c r="ET37" s="83"/>
      <c r="EU37" s="83"/>
      <c r="EV37" s="83"/>
      <c r="EW37" s="83"/>
      <c r="EX37" s="83"/>
      <c r="EY37" s="83"/>
      <c r="EZ37" s="83"/>
      <c r="FA37" s="83"/>
      <c r="FB37" s="83"/>
      <c r="FC37" s="83"/>
      <c r="FD37" s="83"/>
      <c r="FE37" s="83"/>
    </row>
    <row r="38" spans="1:168" ht="13.5" customHeight="1" x14ac:dyDescent="0.25">
      <c r="A38" s="111"/>
      <c r="B38" s="112"/>
      <c r="C38" s="112"/>
      <c r="D38" s="112"/>
      <c r="E38" s="112"/>
      <c r="F38" s="112"/>
      <c r="G38" s="112"/>
      <c r="H38" s="112"/>
      <c r="I38" s="112"/>
      <c r="J38" s="112"/>
      <c r="K38" s="113"/>
      <c r="L38" s="111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3"/>
      <c r="AD38" s="111">
        <v>1</v>
      </c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3"/>
      <c r="BK38" s="111">
        <v>2</v>
      </c>
      <c r="BL38" s="112"/>
      <c r="BM38" s="112"/>
      <c r="BN38" s="112"/>
      <c r="BO38" s="112"/>
      <c r="BP38" s="112"/>
      <c r="BQ38" s="112"/>
      <c r="BR38" s="112"/>
      <c r="BS38" s="112"/>
      <c r="BT38" s="112"/>
      <c r="BU38" s="112"/>
      <c r="BV38" s="112"/>
      <c r="BW38" s="112"/>
      <c r="BX38" s="112"/>
      <c r="BY38" s="112"/>
      <c r="BZ38" s="112"/>
      <c r="CA38" s="112"/>
      <c r="CB38" s="112"/>
      <c r="CC38" s="112"/>
      <c r="CD38" s="112"/>
      <c r="CE38" s="112"/>
      <c r="CF38" s="112"/>
      <c r="CG38" s="112"/>
      <c r="CH38" s="112"/>
      <c r="CI38" s="112"/>
      <c r="CJ38" s="112"/>
      <c r="CK38" s="112"/>
      <c r="CL38" s="112"/>
      <c r="CM38" s="112"/>
      <c r="CN38" s="112"/>
      <c r="CO38" s="112"/>
      <c r="CP38" s="112"/>
      <c r="CQ38" s="113"/>
      <c r="CR38" s="111">
        <v>3</v>
      </c>
      <c r="CS38" s="112"/>
      <c r="CT38" s="112"/>
      <c r="CU38" s="112"/>
      <c r="CV38" s="112"/>
      <c r="CW38" s="112"/>
      <c r="CX38" s="112"/>
      <c r="CY38" s="112"/>
      <c r="CZ38" s="112"/>
      <c r="DA38" s="112"/>
      <c r="DB38" s="112"/>
      <c r="DC38" s="112"/>
      <c r="DD38" s="112"/>
      <c r="DE38" s="112"/>
      <c r="DF38" s="112"/>
      <c r="DG38" s="112"/>
      <c r="DH38" s="112"/>
      <c r="DI38" s="112"/>
      <c r="DJ38" s="112"/>
      <c r="DK38" s="112"/>
      <c r="DL38" s="112"/>
      <c r="DM38" s="112"/>
      <c r="DN38" s="112"/>
      <c r="DO38" s="112"/>
      <c r="DP38" s="112"/>
      <c r="DQ38" s="112"/>
      <c r="DR38" s="112"/>
      <c r="DS38" s="112"/>
      <c r="DT38" s="112"/>
      <c r="DU38" s="112"/>
      <c r="DV38" s="112"/>
      <c r="DW38" s="112"/>
      <c r="DX38" s="113"/>
      <c r="DY38" s="83" t="s">
        <v>29</v>
      </c>
      <c r="DZ38" s="83"/>
      <c r="EA38" s="83"/>
      <c r="EB38" s="83"/>
      <c r="EC38" s="83"/>
      <c r="ED38" s="83"/>
      <c r="EE38" s="83"/>
      <c r="EF38" s="83"/>
      <c r="EG38" s="83"/>
      <c r="EH38" s="83"/>
      <c r="EI38" s="83"/>
      <c r="EJ38" s="83"/>
      <c r="EK38" s="83"/>
      <c r="EL38" s="83"/>
      <c r="EM38" s="83"/>
      <c r="EN38" s="83"/>
      <c r="EO38" s="83"/>
      <c r="EP38" s="83"/>
      <c r="EQ38" s="83"/>
      <c r="ER38" s="83"/>
      <c r="ES38" s="83"/>
      <c r="ET38" s="83"/>
      <c r="EU38" s="83"/>
      <c r="EV38" s="83"/>
      <c r="EW38" s="83"/>
      <c r="EX38" s="83"/>
      <c r="EY38" s="83"/>
      <c r="EZ38" s="83"/>
      <c r="FA38" s="83"/>
      <c r="FB38" s="83"/>
      <c r="FC38" s="83"/>
      <c r="FD38" s="83"/>
      <c r="FE38" s="83"/>
    </row>
    <row r="39" spans="1:168" ht="13.5" customHeight="1" x14ac:dyDescent="0.25">
      <c r="A39" s="111"/>
      <c r="B39" s="112"/>
      <c r="C39" s="112"/>
      <c r="D39" s="112"/>
      <c r="E39" s="112"/>
      <c r="F39" s="112"/>
      <c r="G39" s="112"/>
      <c r="H39" s="112"/>
      <c r="I39" s="112"/>
      <c r="J39" s="112"/>
      <c r="K39" s="113"/>
      <c r="L39" s="111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3"/>
      <c r="AD39" s="111" t="s">
        <v>30</v>
      </c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2"/>
      <c r="BI39" s="112"/>
      <c r="BJ39" s="113"/>
      <c r="BK39" s="111" t="s">
        <v>31</v>
      </c>
      <c r="BL39" s="112"/>
      <c r="BM39" s="112"/>
      <c r="BN39" s="112"/>
      <c r="BO39" s="112"/>
      <c r="BP39" s="112"/>
      <c r="BQ39" s="112"/>
      <c r="BR39" s="112"/>
      <c r="BS39" s="112"/>
      <c r="BT39" s="112"/>
      <c r="BU39" s="112"/>
      <c r="BV39" s="112"/>
      <c r="BW39" s="112"/>
      <c r="BX39" s="112"/>
      <c r="BY39" s="112"/>
      <c r="BZ39" s="112"/>
      <c r="CA39" s="112"/>
      <c r="CB39" s="112"/>
      <c r="CC39" s="112"/>
      <c r="CD39" s="112"/>
      <c r="CE39" s="112"/>
      <c r="CF39" s="112"/>
      <c r="CG39" s="112"/>
      <c r="CH39" s="112"/>
      <c r="CI39" s="112"/>
      <c r="CJ39" s="112"/>
      <c r="CK39" s="112"/>
      <c r="CL39" s="112"/>
      <c r="CM39" s="112"/>
      <c r="CN39" s="112"/>
      <c r="CO39" s="112"/>
      <c r="CP39" s="112"/>
      <c r="CQ39" s="113"/>
      <c r="CR39" s="111" t="s">
        <v>32</v>
      </c>
      <c r="CS39" s="112"/>
      <c r="CT39" s="112"/>
      <c r="CU39" s="112"/>
      <c r="CV39" s="112"/>
      <c r="CW39" s="112"/>
      <c r="CX39" s="112"/>
      <c r="CY39" s="112"/>
      <c r="CZ39" s="112"/>
      <c r="DA39" s="112"/>
      <c r="DB39" s="112"/>
      <c r="DC39" s="112"/>
      <c r="DD39" s="112"/>
      <c r="DE39" s="112"/>
      <c r="DF39" s="112"/>
      <c r="DG39" s="112"/>
      <c r="DH39" s="112"/>
      <c r="DI39" s="112"/>
      <c r="DJ39" s="112"/>
      <c r="DK39" s="112"/>
      <c r="DL39" s="112"/>
      <c r="DM39" s="112"/>
      <c r="DN39" s="112"/>
      <c r="DO39" s="112"/>
      <c r="DP39" s="112"/>
      <c r="DQ39" s="112"/>
      <c r="DR39" s="112"/>
      <c r="DS39" s="112"/>
      <c r="DT39" s="112"/>
      <c r="DU39" s="112"/>
      <c r="DV39" s="112"/>
      <c r="DW39" s="112"/>
      <c r="DX39" s="113"/>
      <c r="DY39" s="83" t="s">
        <v>29</v>
      </c>
      <c r="DZ39" s="83"/>
      <c r="EA39" s="83"/>
      <c r="EB39" s="83"/>
      <c r="EC39" s="83"/>
      <c r="ED39" s="83"/>
      <c r="EE39" s="83"/>
      <c r="EF39" s="83"/>
      <c r="EG39" s="83"/>
      <c r="EH39" s="83"/>
      <c r="EI39" s="83"/>
      <c r="EJ39" s="83"/>
      <c r="EK39" s="83"/>
      <c r="EL39" s="83"/>
      <c r="EM39" s="83"/>
      <c r="EN39" s="83"/>
      <c r="EO39" s="83"/>
      <c r="EP39" s="83"/>
      <c r="EQ39" s="83"/>
      <c r="ER39" s="83"/>
      <c r="ES39" s="83"/>
      <c r="ET39" s="83"/>
      <c r="EU39" s="83"/>
      <c r="EV39" s="83"/>
      <c r="EW39" s="83"/>
      <c r="EX39" s="83"/>
      <c r="EY39" s="83"/>
      <c r="EZ39" s="83"/>
      <c r="FA39" s="83"/>
      <c r="FB39" s="83"/>
      <c r="FC39" s="83"/>
      <c r="FD39" s="83"/>
      <c r="FE39" s="83"/>
    </row>
    <row r="40" spans="1:168" ht="44.25" customHeight="1" x14ac:dyDescent="0.25">
      <c r="A40" s="114"/>
      <c r="B40" s="115"/>
      <c r="C40" s="115"/>
      <c r="D40" s="115"/>
      <c r="E40" s="115"/>
      <c r="F40" s="115"/>
      <c r="G40" s="115"/>
      <c r="H40" s="115"/>
      <c r="I40" s="115"/>
      <c r="J40" s="115"/>
      <c r="K40" s="116"/>
      <c r="L40" s="114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6"/>
      <c r="AD40" s="117" t="s">
        <v>33</v>
      </c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 t="s">
        <v>122</v>
      </c>
      <c r="AU40" s="117"/>
      <c r="AV40" s="117"/>
      <c r="AW40" s="117"/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7"/>
      <c r="BI40" s="117"/>
      <c r="BJ40" s="117"/>
      <c r="BK40" s="117" t="s">
        <v>33</v>
      </c>
      <c r="BL40" s="117"/>
      <c r="BM40" s="117"/>
      <c r="BN40" s="117"/>
      <c r="BO40" s="117"/>
      <c r="BP40" s="117"/>
      <c r="BQ40" s="117"/>
      <c r="BR40" s="117"/>
      <c r="BS40" s="117"/>
      <c r="BT40" s="117"/>
      <c r="BU40" s="117"/>
      <c r="BV40" s="117"/>
      <c r="BW40" s="117"/>
      <c r="BX40" s="117"/>
      <c r="BY40" s="117"/>
      <c r="BZ40" s="117"/>
      <c r="CA40" s="117" t="s">
        <v>122</v>
      </c>
      <c r="CB40" s="117"/>
      <c r="CC40" s="117"/>
      <c r="CD40" s="117"/>
      <c r="CE40" s="117"/>
      <c r="CF40" s="117"/>
      <c r="CG40" s="117"/>
      <c r="CH40" s="117"/>
      <c r="CI40" s="117"/>
      <c r="CJ40" s="117"/>
      <c r="CK40" s="117"/>
      <c r="CL40" s="117"/>
      <c r="CM40" s="117"/>
      <c r="CN40" s="117"/>
      <c r="CO40" s="117"/>
      <c r="CP40" s="117"/>
      <c r="CQ40" s="117"/>
      <c r="CR40" s="117" t="s">
        <v>33</v>
      </c>
      <c r="CS40" s="117"/>
      <c r="CT40" s="117"/>
      <c r="CU40" s="117"/>
      <c r="CV40" s="117"/>
      <c r="CW40" s="117"/>
      <c r="CX40" s="117"/>
      <c r="CY40" s="117"/>
      <c r="CZ40" s="117"/>
      <c r="DA40" s="117"/>
      <c r="DB40" s="117"/>
      <c r="DC40" s="117"/>
      <c r="DD40" s="117"/>
      <c r="DE40" s="117"/>
      <c r="DF40" s="117"/>
      <c r="DG40" s="117"/>
      <c r="DH40" s="117" t="s">
        <v>122</v>
      </c>
      <c r="DI40" s="117"/>
      <c r="DJ40" s="117"/>
      <c r="DK40" s="117"/>
      <c r="DL40" s="117"/>
      <c r="DM40" s="117"/>
      <c r="DN40" s="117"/>
      <c r="DO40" s="117"/>
      <c r="DP40" s="117"/>
      <c r="DQ40" s="117"/>
      <c r="DR40" s="117"/>
      <c r="DS40" s="117"/>
      <c r="DT40" s="117"/>
      <c r="DU40" s="117"/>
      <c r="DV40" s="117"/>
      <c r="DW40" s="117"/>
      <c r="DX40" s="117"/>
      <c r="DY40" s="117" t="s">
        <v>33</v>
      </c>
      <c r="DZ40" s="117"/>
      <c r="EA40" s="117"/>
      <c r="EB40" s="117"/>
      <c r="EC40" s="117"/>
      <c r="ED40" s="117"/>
      <c r="EE40" s="117"/>
      <c r="EF40" s="117"/>
      <c r="EG40" s="117"/>
      <c r="EH40" s="117"/>
      <c r="EI40" s="117"/>
      <c r="EJ40" s="117"/>
      <c r="EK40" s="117"/>
      <c r="EL40" s="117"/>
      <c r="EM40" s="117"/>
      <c r="EN40" s="117"/>
      <c r="EO40" s="117" t="s">
        <v>122</v>
      </c>
      <c r="EP40" s="117"/>
      <c r="EQ40" s="117"/>
      <c r="ER40" s="117"/>
      <c r="ES40" s="117"/>
      <c r="ET40" s="117"/>
      <c r="EU40" s="117"/>
      <c r="EV40" s="117"/>
      <c r="EW40" s="117"/>
      <c r="EX40" s="117"/>
      <c r="EY40" s="117"/>
      <c r="EZ40" s="117"/>
      <c r="FA40" s="117"/>
      <c r="FB40" s="117"/>
      <c r="FC40" s="117"/>
      <c r="FD40" s="117"/>
      <c r="FE40" s="117"/>
    </row>
    <row r="41" spans="1:168" s="17" customFormat="1" x14ac:dyDescent="0.25">
      <c r="A41" s="94" t="s">
        <v>34</v>
      </c>
      <c r="B41" s="95"/>
      <c r="C41" s="95"/>
      <c r="D41" s="95"/>
      <c r="E41" s="95"/>
      <c r="F41" s="95"/>
      <c r="G41" s="95"/>
      <c r="H41" s="95"/>
      <c r="I41" s="95"/>
      <c r="J41" s="95"/>
      <c r="K41" s="96"/>
      <c r="L41" s="118" t="s">
        <v>35</v>
      </c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100"/>
      <c r="BL41" s="100"/>
      <c r="BM41" s="100"/>
      <c r="BN41" s="100"/>
      <c r="BO41" s="100"/>
      <c r="BP41" s="100"/>
      <c r="BQ41" s="100"/>
      <c r="BR41" s="100"/>
      <c r="BS41" s="100"/>
      <c r="BT41" s="100"/>
      <c r="BU41" s="100"/>
      <c r="BV41" s="100"/>
      <c r="BW41" s="100"/>
      <c r="BX41" s="100"/>
      <c r="BY41" s="100"/>
      <c r="BZ41" s="100"/>
      <c r="CA41" s="99"/>
      <c r="CB41" s="99"/>
      <c r="CC41" s="99"/>
      <c r="CD41" s="99"/>
      <c r="CE41" s="99"/>
      <c r="CF41" s="99"/>
      <c r="CG41" s="99"/>
      <c r="CH41" s="99"/>
      <c r="CI41" s="99"/>
      <c r="CJ41" s="99"/>
      <c r="CK41" s="99"/>
      <c r="CL41" s="99"/>
      <c r="CM41" s="99"/>
      <c r="CN41" s="99"/>
      <c r="CO41" s="99"/>
      <c r="CP41" s="99"/>
      <c r="CQ41" s="99"/>
      <c r="CR41" s="99"/>
      <c r="CS41" s="99"/>
      <c r="CT41" s="99"/>
      <c r="CU41" s="99"/>
      <c r="CV41" s="99"/>
      <c r="CW41" s="99"/>
      <c r="CX41" s="99"/>
      <c r="CY41" s="99"/>
      <c r="CZ41" s="99"/>
      <c r="DA41" s="99"/>
      <c r="DB41" s="99"/>
      <c r="DC41" s="99"/>
      <c r="DD41" s="99"/>
      <c r="DE41" s="99"/>
      <c r="DF41" s="99"/>
      <c r="DG41" s="99"/>
      <c r="DH41" s="99"/>
      <c r="DI41" s="99"/>
      <c r="DJ41" s="99"/>
      <c r="DK41" s="99"/>
      <c r="DL41" s="99"/>
      <c r="DM41" s="99"/>
      <c r="DN41" s="99"/>
      <c r="DO41" s="99"/>
      <c r="DP41" s="99"/>
      <c r="DQ41" s="99"/>
      <c r="DR41" s="99"/>
      <c r="DS41" s="99"/>
      <c r="DT41" s="99"/>
      <c r="DU41" s="99"/>
      <c r="DV41" s="99"/>
      <c r="DW41" s="99"/>
      <c r="DX41" s="99"/>
      <c r="DY41" s="99"/>
      <c r="DZ41" s="99"/>
      <c r="EA41" s="99"/>
      <c r="EB41" s="99"/>
      <c r="EC41" s="99"/>
      <c r="ED41" s="99"/>
      <c r="EE41" s="99"/>
      <c r="EF41" s="99"/>
      <c r="EG41" s="99"/>
      <c r="EH41" s="99"/>
      <c r="EI41" s="99"/>
      <c r="EJ41" s="99"/>
      <c r="EK41" s="99"/>
      <c r="EL41" s="99"/>
      <c r="EM41" s="99"/>
      <c r="EN41" s="99"/>
      <c r="EO41" s="99"/>
      <c r="EP41" s="99"/>
      <c r="EQ41" s="99"/>
      <c r="ER41" s="99"/>
      <c r="ES41" s="99"/>
      <c r="ET41" s="99"/>
      <c r="EU41" s="99"/>
      <c r="EV41" s="99"/>
      <c r="EW41" s="99"/>
      <c r="EX41" s="99"/>
      <c r="EY41" s="99"/>
      <c r="EZ41" s="99"/>
      <c r="FA41" s="99"/>
      <c r="FB41" s="99"/>
      <c r="FC41" s="99"/>
      <c r="FD41" s="99"/>
      <c r="FE41" s="99"/>
      <c r="FK41" s="65"/>
      <c r="FL41" s="65"/>
    </row>
    <row r="42" spans="1:168" s="17" customFormat="1" x14ac:dyDescent="0.25">
      <c r="A42" s="94" t="s">
        <v>36</v>
      </c>
      <c r="B42" s="95"/>
      <c r="C42" s="95"/>
      <c r="D42" s="95"/>
      <c r="E42" s="95"/>
      <c r="F42" s="95"/>
      <c r="G42" s="95"/>
      <c r="H42" s="95"/>
      <c r="I42" s="95"/>
      <c r="J42" s="95"/>
      <c r="K42" s="96"/>
      <c r="L42" s="118" t="s">
        <v>37</v>
      </c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100"/>
      <c r="BL42" s="100"/>
      <c r="BM42" s="100"/>
      <c r="BN42" s="100"/>
      <c r="BO42" s="100"/>
      <c r="BP42" s="100"/>
      <c r="BQ42" s="100"/>
      <c r="BR42" s="100"/>
      <c r="BS42" s="100"/>
      <c r="BT42" s="100"/>
      <c r="BU42" s="100"/>
      <c r="BV42" s="100"/>
      <c r="BW42" s="100"/>
      <c r="BX42" s="100"/>
      <c r="BY42" s="100"/>
      <c r="BZ42" s="100"/>
      <c r="CA42" s="99"/>
      <c r="CB42" s="99"/>
      <c r="CC42" s="99"/>
      <c r="CD42" s="99"/>
      <c r="CE42" s="99"/>
      <c r="CF42" s="99"/>
      <c r="CG42" s="99"/>
      <c r="CH42" s="99"/>
      <c r="CI42" s="99"/>
      <c r="CJ42" s="99"/>
      <c r="CK42" s="99"/>
      <c r="CL42" s="99"/>
      <c r="CM42" s="99"/>
      <c r="CN42" s="99"/>
      <c r="CO42" s="99"/>
      <c r="CP42" s="99"/>
      <c r="CQ42" s="99"/>
      <c r="CR42" s="99"/>
      <c r="CS42" s="99"/>
      <c r="CT42" s="99"/>
      <c r="CU42" s="99"/>
      <c r="CV42" s="99"/>
      <c r="CW42" s="99"/>
      <c r="CX42" s="99"/>
      <c r="CY42" s="99"/>
      <c r="CZ42" s="99"/>
      <c r="DA42" s="99"/>
      <c r="DB42" s="99"/>
      <c r="DC42" s="99"/>
      <c r="DD42" s="99"/>
      <c r="DE42" s="99"/>
      <c r="DF42" s="99"/>
      <c r="DG42" s="99"/>
      <c r="DH42" s="99"/>
      <c r="DI42" s="99"/>
      <c r="DJ42" s="99"/>
      <c r="DK42" s="99"/>
      <c r="DL42" s="99"/>
      <c r="DM42" s="99"/>
      <c r="DN42" s="99"/>
      <c r="DO42" s="99"/>
      <c r="DP42" s="99"/>
      <c r="DQ42" s="99"/>
      <c r="DR42" s="99"/>
      <c r="DS42" s="99"/>
      <c r="DT42" s="99"/>
      <c r="DU42" s="99"/>
      <c r="DV42" s="99"/>
      <c r="DW42" s="99"/>
      <c r="DX42" s="99"/>
      <c r="DY42" s="99"/>
      <c r="DZ42" s="99"/>
      <c r="EA42" s="99"/>
      <c r="EB42" s="99"/>
      <c r="EC42" s="99"/>
      <c r="ED42" s="99"/>
      <c r="EE42" s="99"/>
      <c r="EF42" s="99"/>
      <c r="EG42" s="99"/>
      <c r="EH42" s="99"/>
      <c r="EI42" s="99"/>
      <c r="EJ42" s="99"/>
      <c r="EK42" s="99"/>
      <c r="EL42" s="99"/>
      <c r="EM42" s="99"/>
      <c r="EN42" s="99"/>
      <c r="EO42" s="99"/>
      <c r="EP42" s="99"/>
      <c r="EQ42" s="99"/>
      <c r="ER42" s="99"/>
      <c r="ES42" s="99"/>
      <c r="ET42" s="99"/>
      <c r="EU42" s="99"/>
      <c r="EV42" s="99"/>
      <c r="EW42" s="99"/>
      <c r="EX42" s="99"/>
      <c r="EY42" s="99"/>
      <c r="EZ42" s="99"/>
      <c r="FA42" s="99"/>
      <c r="FB42" s="99"/>
      <c r="FC42" s="99"/>
      <c r="FD42" s="99"/>
      <c r="FE42" s="99"/>
      <c r="FK42" s="65"/>
      <c r="FL42" s="65"/>
    </row>
    <row r="43" spans="1:168" s="17" customFormat="1" x14ac:dyDescent="0.25">
      <c r="A43" s="94" t="s">
        <v>38</v>
      </c>
      <c r="B43" s="95"/>
      <c r="C43" s="95"/>
      <c r="D43" s="95"/>
      <c r="E43" s="95"/>
      <c r="F43" s="95"/>
      <c r="G43" s="95"/>
      <c r="H43" s="95"/>
      <c r="I43" s="95"/>
      <c r="J43" s="95"/>
      <c r="K43" s="96"/>
      <c r="L43" s="118" t="s">
        <v>39</v>
      </c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100"/>
      <c r="BV43" s="100"/>
      <c r="BW43" s="100"/>
      <c r="BX43" s="100"/>
      <c r="BY43" s="100"/>
      <c r="BZ43" s="100"/>
      <c r="CA43" s="99"/>
      <c r="CB43" s="99"/>
      <c r="CC43" s="99"/>
      <c r="CD43" s="99"/>
      <c r="CE43" s="99"/>
      <c r="CF43" s="99"/>
      <c r="CG43" s="99"/>
      <c r="CH43" s="99"/>
      <c r="CI43" s="99"/>
      <c r="CJ43" s="99"/>
      <c r="CK43" s="99"/>
      <c r="CL43" s="99"/>
      <c r="CM43" s="99"/>
      <c r="CN43" s="99"/>
      <c r="CO43" s="99"/>
      <c r="CP43" s="99"/>
      <c r="CQ43" s="99"/>
      <c r="CR43" s="99"/>
      <c r="CS43" s="99"/>
      <c r="CT43" s="99"/>
      <c r="CU43" s="99"/>
      <c r="CV43" s="99"/>
      <c r="CW43" s="99"/>
      <c r="CX43" s="99"/>
      <c r="CY43" s="99"/>
      <c r="CZ43" s="99"/>
      <c r="DA43" s="99"/>
      <c r="DB43" s="99"/>
      <c r="DC43" s="99"/>
      <c r="DD43" s="99"/>
      <c r="DE43" s="99"/>
      <c r="DF43" s="99"/>
      <c r="DG43" s="99"/>
      <c r="DH43" s="99"/>
      <c r="DI43" s="99"/>
      <c r="DJ43" s="99"/>
      <c r="DK43" s="99"/>
      <c r="DL43" s="99"/>
      <c r="DM43" s="99"/>
      <c r="DN43" s="99"/>
      <c r="DO43" s="99"/>
      <c r="DP43" s="99"/>
      <c r="DQ43" s="99"/>
      <c r="DR43" s="99"/>
      <c r="DS43" s="99"/>
      <c r="DT43" s="99"/>
      <c r="DU43" s="99"/>
      <c r="DV43" s="99"/>
      <c r="DW43" s="99"/>
      <c r="DX43" s="99"/>
      <c r="DY43" s="99"/>
      <c r="DZ43" s="99"/>
      <c r="EA43" s="99"/>
      <c r="EB43" s="99"/>
      <c r="EC43" s="99"/>
      <c r="ED43" s="99"/>
      <c r="EE43" s="99"/>
      <c r="EF43" s="99"/>
      <c r="EG43" s="99"/>
      <c r="EH43" s="99"/>
      <c r="EI43" s="99"/>
      <c r="EJ43" s="99"/>
      <c r="EK43" s="99"/>
      <c r="EL43" s="99"/>
      <c r="EM43" s="99"/>
      <c r="EN43" s="99"/>
      <c r="EO43" s="99"/>
      <c r="EP43" s="99"/>
      <c r="EQ43" s="99"/>
      <c r="ER43" s="99"/>
      <c r="ES43" s="99"/>
      <c r="ET43" s="99"/>
      <c r="EU43" s="99"/>
      <c r="EV43" s="99"/>
      <c r="EW43" s="99"/>
      <c r="EX43" s="99"/>
      <c r="EY43" s="99"/>
      <c r="EZ43" s="99"/>
      <c r="FA43" s="99"/>
      <c r="FB43" s="99"/>
      <c r="FC43" s="99"/>
      <c r="FD43" s="99"/>
      <c r="FE43" s="99"/>
      <c r="FK43" s="65"/>
      <c r="FL43" s="65"/>
    </row>
    <row r="44" spans="1:168" s="17" customFormat="1" x14ac:dyDescent="0.25">
      <c r="A44" s="94" t="s">
        <v>29</v>
      </c>
      <c r="B44" s="95"/>
      <c r="C44" s="95"/>
      <c r="D44" s="95"/>
      <c r="E44" s="95"/>
      <c r="F44" s="95"/>
      <c r="G44" s="95"/>
      <c r="H44" s="95"/>
      <c r="I44" s="95"/>
      <c r="J44" s="95"/>
      <c r="K44" s="96"/>
      <c r="L44" s="118" t="s">
        <v>29</v>
      </c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  <c r="BK44" s="100"/>
      <c r="BL44" s="100"/>
      <c r="BM44" s="100"/>
      <c r="BN44" s="100"/>
      <c r="BO44" s="100"/>
      <c r="BP44" s="100"/>
      <c r="BQ44" s="100"/>
      <c r="BR44" s="100"/>
      <c r="BS44" s="100"/>
      <c r="BT44" s="100"/>
      <c r="BU44" s="100"/>
      <c r="BV44" s="100"/>
      <c r="BW44" s="100"/>
      <c r="BX44" s="100"/>
      <c r="BY44" s="100"/>
      <c r="BZ44" s="100"/>
      <c r="CA44" s="99"/>
      <c r="CB44" s="99"/>
      <c r="CC44" s="99"/>
      <c r="CD44" s="99"/>
      <c r="CE44" s="99"/>
      <c r="CF44" s="99"/>
      <c r="CG44" s="99"/>
      <c r="CH44" s="99"/>
      <c r="CI44" s="99"/>
      <c r="CJ44" s="99"/>
      <c r="CK44" s="99"/>
      <c r="CL44" s="99"/>
      <c r="CM44" s="99"/>
      <c r="CN44" s="99"/>
      <c r="CO44" s="99"/>
      <c r="CP44" s="99"/>
      <c r="CQ44" s="99"/>
      <c r="CR44" s="99"/>
      <c r="CS44" s="99"/>
      <c r="CT44" s="99"/>
      <c r="CU44" s="99"/>
      <c r="CV44" s="99"/>
      <c r="CW44" s="99"/>
      <c r="CX44" s="99"/>
      <c r="CY44" s="99"/>
      <c r="CZ44" s="99"/>
      <c r="DA44" s="99"/>
      <c r="DB44" s="99"/>
      <c r="DC44" s="99"/>
      <c r="DD44" s="99"/>
      <c r="DE44" s="99"/>
      <c r="DF44" s="99"/>
      <c r="DG44" s="99"/>
      <c r="DH44" s="99"/>
      <c r="DI44" s="99"/>
      <c r="DJ44" s="99"/>
      <c r="DK44" s="99"/>
      <c r="DL44" s="99"/>
      <c r="DM44" s="99"/>
      <c r="DN44" s="99"/>
      <c r="DO44" s="99"/>
      <c r="DP44" s="99"/>
      <c r="DQ44" s="99"/>
      <c r="DR44" s="99"/>
      <c r="DS44" s="99"/>
      <c r="DT44" s="99"/>
      <c r="DU44" s="99"/>
      <c r="DV44" s="99"/>
      <c r="DW44" s="99"/>
      <c r="DX44" s="99"/>
      <c r="DY44" s="99"/>
      <c r="DZ44" s="99"/>
      <c r="EA44" s="99"/>
      <c r="EB44" s="99"/>
      <c r="EC44" s="99"/>
      <c r="ED44" s="99"/>
      <c r="EE44" s="99"/>
      <c r="EF44" s="99"/>
      <c r="EG44" s="99"/>
      <c r="EH44" s="99"/>
      <c r="EI44" s="99"/>
      <c r="EJ44" s="99"/>
      <c r="EK44" s="99"/>
      <c r="EL44" s="99"/>
      <c r="EM44" s="99"/>
      <c r="EN44" s="99"/>
      <c r="EO44" s="99"/>
      <c r="EP44" s="99"/>
      <c r="EQ44" s="99"/>
      <c r="ER44" s="99"/>
      <c r="ES44" s="99"/>
      <c r="ET44" s="99"/>
      <c r="EU44" s="99"/>
      <c r="EV44" s="99"/>
      <c r="EW44" s="99"/>
      <c r="EX44" s="99"/>
      <c r="EY44" s="99"/>
      <c r="EZ44" s="99"/>
      <c r="FA44" s="99"/>
      <c r="FB44" s="99"/>
      <c r="FC44" s="99"/>
      <c r="FD44" s="99"/>
      <c r="FE44" s="99"/>
      <c r="FK44" s="65"/>
      <c r="FL44" s="65"/>
    </row>
    <row r="46" spans="1:16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FE46" s="4" t="s">
        <v>40</v>
      </c>
    </row>
    <row r="47" spans="1:168" s="5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DC47" s="36"/>
      <c r="FK47" s="55"/>
      <c r="FL47" s="55"/>
    </row>
    <row r="48" spans="1:168" s="40" customFormat="1" ht="63.75" customHeight="1" x14ac:dyDescent="0.25">
      <c r="A48" s="108" t="s">
        <v>93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  <c r="CD48" s="109"/>
      <c r="CE48" s="109"/>
      <c r="CF48" s="109"/>
      <c r="CG48" s="109"/>
      <c r="CH48" s="109"/>
      <c r="CI48" s="109"/>
      <c r="CJ48" s="109"/>
      <c r="CK48" s="109"/>
      <c r="CL48" s="109"/>
      <c r="CM48" s="109"/>
      <c r="CN48" s="109"/>
      <c r="CO48" s="109"/>
      <c r="CP48" s="109"/>
      <c r="CQ48" s="109"/>
      <c r="CR48" s="109"/>
      <c r="CS48" s="109"/>
      <c r="CT48" s="109"/>
      <c r="CU48" s="109"/>
      <c r="CV48" s="109"/>
      <c r="CW48" s="109"/>
      <c r="CX48" s="109"/>
      <c r="CY48" s="109"/>
      <c r="CZ48" s="109"/>
      <c r="DA48" s="109"/>
      <c r="DB48" s="109"/>
      <c r="DC48" s="109"/>
      <c r="DD48" s="109"/>
      <c r="DE48" s="109"/>
      <c r="DF48" s="109"/>
      <c r="DG48" s="109"/>
      <c r="DH48" s="109"/>
      <c r="DI48" s="109"/>
      <c r="DJ48" s="109"/>
      <c r="DK48" s="109"/>
      <c r="DL48" s="109"/>
      <c r="DM48" s="109"/>
      <c r="DN48" s="109"/>
      <c r="DO48" s="109"/>
      <c r="DP48" s="109"/>
      <c r="DQ48" s="109"/>
      <c r="DR48" s="109"/>
      <c r="DS48" s="109"/>
      <c r="DT48" s="109"/>
      <c r="DU48" s="109"/>
      <c r="DV48" s="109"/>
      <c r="DW48" s="109"/>
      <c r="DX48" s="109"/>
      <c r="DY48" s="109"/>
      <c r="DZ48" s="109"/>
      <c r="EA48" s="109"/>
      <c r="EB48" s="109"/>
      <c r="EC48" s="109"/>
      <c r="ED48" s="109"/>
      <c r="EE48" s="109"/>
      <c r="EF48" s="109"/>
      <c r="EG48" s="109"/>
      <c r="EH48" s="109"/>
      <c r="EI48" s="109"/>
      <c r="EJ48" s="109"/>
      <c r="EK48" s="109"/>
      <c r="EL48" s="109"/>
      <c r="EM48" s="109"/>
      <c r="EN48" s="109"/>
      <c r="EO48" s="109"/>
      <c r="EP48" s="109"/>
      <c r="EQ48" s="109"/>
      <c r="ER48" s="109"/>
      <c r="ES48" s="109"/>
      <c r="ET48" s="109"/>
      <c r="EU48" s="109"/>
      <c r="EV48" s="109"/>
      <c r="EW48" s="109"/>
      <c r="EX48" s="109"/>
      <c r="EY48" s="109"/>
      <c r="EZ48" s="109"/>
      <c r="FA48" s="109"/>
      <c r="FB48" s="109"/>
      <c r="FC48" s="109"/>
      <c r="FD48" s="109"/>
      <c r="FE48" s="109"/>
      <c r="FK48" s="63"/>
      <c r="FL48" s="63"/>
    </row>
    <row r="49" spans="1:169" s="8" customFormat="1" ht="15.75" x14ac:dyDescent="0.25">
      <c r="AV49" s="79" t="s">
        <v>4</v>
      </c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79"/>
      <c r="CA49" s="79"/>
      <c r="CB49" s="79"/>
      <c r="CC49" s="79"/>
      <c r="CD49" s="79"/>
      <c r="CE49" s="79"/>
      <c r="CF49" s="79"/>
      <c r="CG49" s="79"/>
      <c r="CH49" s="79"/>
      <c r="CI49" s="79"/>
      <c r="CJ49" s="79"/>
      <c r="CK49" s="79"/>
      <c r="CL49" s="79"/>
      <c r="CM49" s="79"/>
      <c r="CN49" s="79"/>
      <c r="CO49" s="79"/>
      <c r="CP49" s="79"/>
      <c r="CQ49" s="79"/>
      <c r="CR49" s="79"/>
      <c r="CS49" s="79"/>
      <c r="CT49" s="79"/>
      <c r="CU49" s="79"/>
      <c r="CV49" s="79"/>
      <c r="CW49" s="79"/>
      <c r="CX49" s="79"/>
      <c r="CY49" s="79"/>
      <c r="CZ49" s="79"/>
      <c r="DA49" s="79"/>
      <c r="DB49" s="79"/>
      <c r="DC49" s="79"/>
      <c r="DD49" s="79"/>
      <c r="DE49" s="79"/>
      <c r="DF49" s="79"/>
      <c r="DG49" s="79"/>
      <c r="DH49" s="79"/>
      <c r="DI49" s="79"/>
      <c r="DJ49" s="79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15"/>
      <c r="DW49" s="15"/>
      <c r="DX49" s="15"/>
      <c r="DY49" s="15"/>
      <c r="DZ49" s="16"/>
      <c r="EA49" s="16"/>
      <c r="EB49" s="16"/>
      <c r="EC49" s="16"/>
      <c r="ED49" s="48"/>
      <c r="EE49" s="48"/>
      <c r="EF49" s="48"/>
      <c r="EG49" s="48"/>
      <c r="EH49" s="44"/>
      <c r="EI49" s="44"/>
      <c r="EJ49" s="44"/>
      <c r="EK49" s="44"/>
      <c r="FK49" s="57"/>
      <c r="FL49" s="57"/>
    </row>
    <row r="50" spans="1:169" s="8" customFormat="1" ht="15.75" x14ac:dyDescent="0.25">
      <c r="AQ50" s="18"/>
      <c r="AR50" s="49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80" t="s">
        <v>89</v>
      </c>
      <c r="BH50" s="80"/>
      <c r="BI50" s="80"/>
      <c r="BJ50" s="80"/>
      <c r="BK50" s="80"/>
      <c r="BL50" s="80"/>
      <c r="BM50" s="80"/>
      <c r="BN50" s="80"/>
      <c r="BO50" s="80"/>
      <c r="BP50" s="80"/>
      <c r="BQ50" s="81" t="s">
        <v>136</v>
      </c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0" t="s">
        <v>132</v>
      </c>
      <c r="CJ50" s="80"/>
      <c r="CK50" s="80"/>
      <c r="CL50" s="80"/>
      <c r="CM50" s="80"/>
      <c r="CN50" s="80"/>
      <c r="CO50" s="80"/>
      <c r="CP50" s="80"/>
      <c r="CQ50" s="106"/>
      <c r="CR50" s="106"/>
      <c r="CS50" s="106"/>
      <c r="CT50" s="106"/>
      <c r="CU50" s="106"/>
      <c r="CV50" s="106"/>
      <c r="CW50" s="106"/>
      <c r="CX50" s="106"/>
      <c r="DC50" s="10"/>
      <c r="FK50" s="57"/>
      <c r="FL50" s="57"/>
    </row>
    <row r="51" spans="1:169" s="44" customFormat="1" ht="15.75" x14ac:dyDescent="0.25">
      <c r="D51" s="119" t="s">
        <v>5</v>
      </c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50"/>
      <c r="R51" s="103" t="s">
        <v>137</v>
      </c>
      <c r="S51" s="103"/>
      <c r="T51" s="103"/>
      <c r="U51" s="103"/>
      <c r="V51" s="103"/>
      <c r="W51" s="103"/>
      <c r="X51" s="103"/>
      <c r="Y51" s="103"/>
      <c r="Z51" s="42"/>
      <c r="BR51" s="82"/>
      <c r="BS51" s="82"/>
      <c r="BT51" s="82"/>
      <c r="BU51" s="82"/>
      <c r="BV51" s="82"/>
      <c r="BW51" s="82"/>
      <c r="BX51" s="82"/>
      <c r="BY51" s="82"/>
      <c r="BZ51" s="82"/>
      <c r="CA51" s="82"/>
      <c r="CB51" s="82"/>
      <c r="CC51" s="82"/>
      <c r="CI51" s="7"/>
      <c r="FK51" s="58"/>
      <c r="FL51" s="58"/>
    </row>
    <row r="53" spans="1:169" ht="66" customHeight="1" x14ac:dyDescent="0.25">
      <c r="A53" s="83" t="s">
        <v>41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 t="s">
        <v>42</v>
      </c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 t="s">
        <v>43</v>
      </c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 t="s">
        <v>44</v>
      </c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 t="s">
        <v>45</v>
      </c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83"/>
      <c r="DL53" s="83"/>
      <c r="DM53" s="83"/>
      <c r="DN53" s="83"/>
      <c r="DO53" s="83"/>
      <c r="DP53" s="83"/>
      <c r="DQ53" s="83"/>
      <c r="DR53" s="83"/>
      <c r="DS53" s="83"/>
      <c r="DT53" s="83"/>
      <c r="DU53" s="83"/>
      <c r="DV53" s="83"/>
      <c r="DW53" s="83"/>
      <c r="DX53" s="83"/>
      <c r="DY53" s="83"/>
      <c r="DZ53" s="83"/>
      <c r="EA53" s="83" t="s">
        <v>46</v>
      </c>
      <c r="EB53" s="83"/>
      <c r="EC53" s="83"/>
      <c r="ED53" s="83"/>
      <c r="EE53" s="83"/>
      <c r="EF53" s="83"/>
      <c r="EG53" s="83"/>
      <c r="EH53" s="83"/>
      <c r="EI53" s="83"/>
      <c r="EJ53" s="83"/>
      <c r="EK53" s="83"/>
      <c r="EL53" s="83"/>
      <c r="EM53" s="83"/>
      <c r="EN53" s="83"/>
      <c r="EO53" s="83"/>
      <c r="EP53" s="83"/>
      <c r="EQ53" s="83"/>
      <c r="ER53" s="83"/>
      <c r="ES53" s="83"/>
      <c r="ET53" s="83"/>
      <c r="EU53" s="83"/>
      <c r="EV53" s="83"/>
      <c r="EW53" s="83"/>
      <c r="EX53" s="83"/>
      <c r="EY53" s="83"/>
      <c r="EZ53" s="83"/>
      <c r="FA53" s="83"/>
      <c r="FB53" s="83"/>
      <c r="FC53" s="83"/>
      <c r="FD53" s="83"/>
      <c r="FE53" s="83"/>
    </row>
    <row r="54" spans="1:169" s="19" customFormat="1" x14ac:dyDescent="0.25">
      <c r="A54" s="120">
        <v>1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>
        <v>2</v>
      </c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>
        <v>3</v>
      </c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>
        <v>4</v>
      </c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  <c r="CG54" s="120"/>
      <c r="CH54" s="120"/>
      <c r="CI54" s="120"/>
      <c r="CJ54" s="120"/>
      <c r="CK54" s="120"/>
      <c r="CL54" s="120"/>
      <c r="CM54" s="120"/>
      <c r="CN54" s="120"/>
      <c r="CO54" s="120"/>
      <c r="CP54" s="120"/>
      <c r="CQ54" s="120"/>
      <c r="CR54" s="120"/>
      <c r="CS54" s="120"/>
      <c r="CT54" s="120"/>
      <c r="CU54" s="120"/>
      <c r="CV54" s="120">
        <v>5</v>
      </c>
      <c r="CW54" s="120"/>
      <c r="CX54" s="120"/>
      <c r="CY54" s="120"/>
      <c r="CZ54" s="120"/>
      <c r="DA54" s="120"/>
      <c r="DB54" s="120"/>
      <c r="DC54" s="120"/>
      <c r="DD54" s="120"/>
      <c r="DE54" s="120"/>
      <c r="DF54" s="120"/>
      <c r="DG54" s="120"/>
      <c r="DH54" s="120"/>
      <c r="DI54" s="120"/>
      <c r="DJ54" s="120"/>
      <c r="DK54" s="120"/>
      <c r="DL54" s="120"/>
      <c r="DM54" s="120"/>
      <c r="DN54" s="120"/>
      <c r="DO54" s="120"/>
      <c r="DP54" s="120"/>
      <c r="DQ54" s="120"/>
      <c r="DR54" s="120"/>
      <c r="DS54" s="120"/>
      <c r="DT54" s="120"/>
      <c r="DU54" s="120"/>
      <c r="DV54" s="120"/>
      <c r="DW54" s="120"/>
      <c r="DX54" s="120"/>
      <c r="DY54" s="120"/>
      <c r="DZ54" s="120"/>
      <c r="EA54" s="120">
        <v>6</v>
      </c>
      <c r="EB54" s="120"/>
      <c r="EC54" s="120"/>
      <c r="ED54" s="120"/>
      <c r="EE54" s="120"/>
      <c r="EF54" s="120"/>
      <c r="EG54" s="120"/>
      <c r="EH54" s="120"/>
      <c r="EI54" s="120"/>
      <c r="EJ54" s="120"/>
      <c r="EK54" s="120"/>
      <c r="EL54" s="120"/>
      <c r="EM54" s="120"/>
      <c r="EN54" s="120"/>
      <c r="EO54" s="120"/>
      <c r="EP54" s="120"/>
      <c r="EQ54" s="120"/>
      <c r="ER54" s="120"/>
      <c r="ES54" s="120"/>
      <c r="ET54" s="120"/>
      <c r="EU54" s="120"/>
      <c r="EV54" s="120"/>
      <c r="EW54" s="120"/>
      <c r="EX54" s="120"/>
      <c r="EY54" s="120"/>
      <c r="EZ54" s="120"/>
      <c r="FA54" s="120"/>
      <c r="FB54" s="120"/>
      <c r="FC54" s="120"/>
      <c r="FD54" s="120"/>
      <c r="FE54" s="120"/>
      <c r="FK54" s="66"/>
      <c r="FL54" s="66"/>
    </row>
    <row r="55" spans="1:169" s="19" customFormat="1" ht="30" customHeight="1" x14ac:dyDescent="0.25">
      <c r="A55" s="134" t="s">
        <v>79</v>
      </c>
      <c r="B55" s="135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6"/>
      <c r="W55" s="121" t="s">
        <v>94</v>
      </c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  <c r="AS55" s="127" t="s">
        <v>129</v>
      </c>
      <c r="AT55" s="128"/>
      <c r="AU55" s="128"/>
      <c r="AV55" s="128"/>
      <c r="AW55" s="128"/>
      <c r="AX55" s="128"/>
      <c r="AY55" s="128"/>
      <c r="AZ55" s="128"/>
      <c r="BA55" s="128"/>
      <c r="BB55" s="128"/>
      <c r="BC55" s="128"/>
      <c r="BD55" s="128"/>
      <c r="BE55" s="128"/>
      <c r="BF55" s="128"/>
      <c r="BG55" s="128"/>
      <c r="BH55" s="128"/>
      <c r="BI55" s="128"/>
      <c r="BJ55" s="128"/>
      <c r="BK55" s="128"/>
      <c r="BL55" s="128"/>
      <c r="BM55" s="128"/>
      <c r="BN55" s="128"/>
      <c r="BO55" s="128"/>
      <c r="BP55" s="129"/>
      <c r="BQ55" s="130">
        <v>129.52420900000001</v>
      </c>
      <c r="BR55" s="130"/>
      <c r="BS55" s="130"/>
      <c r="BT55" s="130"/>
      <c r="BU55" s="130"/>
      <c r="BV55" s="130"/>
      <c r="BW55" s="130"/>
      <c r="BX55" s="130"/>
      <c r="BY55" s="130"/>
      <c r="BZ55" s="130"/>
      <c r="CA55" s="130"/>
      <c r="CB55" s="130"/>
      <c r="CC55" s="130"/>
      <c r="CD55" s="130"/>
      <c r="CE55" s="130"/>
      <c r="CF55" s="130"/>
      <c r="CG55" s="130"/>
      <c r="CH55" s="130"/>
      <c r="CI55" s="130"/>
      <c r="CJ55" s="130"/>
      <c r="CK55" s="130"/>
      <c r="CL55" s="130"/>
      <c r="CM55" s="130"/>
      <c r="CN55" s="130"/>
      <c r="CO55" s="130"/>
      <c r="CP55" s="130"/>
      <c r="CQ55" s="130"/>
      <c r="CR55" s="130"/>
      <c r="CS55" s="130"/>
      <c r="CT55" s="130"/>
      <c r="CU55" s="130"/>
      <c r="CV55" s="88">
        <v>128.33694399999999</v>
      </c>
      <c r="CW55" s="89"/>
      <c r="CX55" s="89"/>
      <c r="CY55" s="89"/>
      <c r="CZ55" s="89"/>
      <c r="DA55" s="89"/>
      <c r="DB55" s="89"/>
      <c r="DC55" s="89"/>
      <c r="DD55" s="89"/>
      <c r="DE55" s="89"/>
      <c r="DF55" s="89"/>
      <c r="DG55" s="89"/>
      <c r="DH55" s="89"/>
      <c r="DI55" s="89"/>
      <c r="DJ55" s="89"/>
      <c r="DK55" s="89"/>
      <c r="DL55" s="89"/>
      <c r="DM55" s="89"/>
      <c r="DN55" s="89"/>
      <c r="DO55" s="89"/>
      <c r="DP55" s="89"/>
      <c r="DQ55" s="89"/>
      <c r="DR55" s="89"/>
      <c r="DS55" s="89"/>
      <c r="DT55" s="89"/>
      <c r="DU55" s="89"/>
      <c r="DV55" s="89"/>
      <c r="DW55" s="89"/>
      <c r="DX55" s="89"/>
      <c r="DY55" s="89"/>
      <c r="DZ55" s="90"/>
      <c r="EA55" s="141" t="str">
        <f>EM27</f>
        <v>нет свободной мощности</v>
      </c>
      <c r="EB55" s="142"/>
      <c r="EC55" s="142"/>
      <c r="ED55" s="142"/>
      <c r="EE55" s="142"/>
      <c r="EF55" s="142"/>
      <c r="EG55" s="142"/>
      <c r="EH55" s="142"/>
      <c r="EI55" s="142"/>
      <c r="EJ55" s="142"/>
      <c r="EK55" s="142"/>
      <c r="EL55" s="142"/>
      <c r="EM55" s="142"/>
      <c r="EN55" s="142"/>
      <c r="EO55" s="142"/>
      <c r="EP55" s="142"/>
      <c r="EQ55" s="142"/>
      <c r="ER55" s="142"/>
      <c r="ES55" s="142"/>
      <c r="ET55" s="142"/>
      <c r="EU55" s="142"/>
      <c r="EV55" s="142"/>
      <c r="EW55" s="142"/>
      <c r="EX55" s="142"/>
      <c r="EY55" s="142"/>
      <c r="EZ55" s="142"/>
      <c r="FA55" s="142"/>
      <c r="FB55" s="142"/>
      <c r="FC55" s="142"/>
      <c r="FD55" s="142"/>
      <c r="FE55" s="143"/>
      <c r="FK55" s="66"/>
      <c r="FL55" s="66"/>
      <c r="FM55" s="43"/>
    </row>
    <row r="56" spans="1:169" s="19" customFormat="1" ht="30" customHeight="1" x14ac:dyDescent="0.25">
      <c r="A56" s="121"/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3"/>
      <c r="W56" s="121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3"/>
      <c r="AS56" s="131" t="s">
        <v>134</v>
      </c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  <c r="BJ56" s="132"/>
      <c r="BK56" s="132"/>
      <c r="BL56" s="132"/>
      <c r="BM56" s="132"/>
      <c r="BN56" s="132"/>
      <c r="BO56" s="132"/>
      <c r="BP56" s="133"/>
      <c r="BQ56" s="110">
        <v>0</v>
      </c>
      <c r="BR56" s="110"/>
      <c r="BS56" s="110"/>
      <c r="BT56" s="110"/>
      <c r="BU56" s="110"/>
      <c r="BV56" s="110"/>
      <c r="BW56" s="110"/>
      <c r="BX56" s="110"/>
      <c r="BY56" s="110"/>
      <c r="BZ56" s="110"/>
      <c r="CA56" s="110"/>
      <c r="CB56" s="110"/>
      <c r="CC56" s="110"/>
      <c r="CD56" s="110"/>
      <c r="CE56" s="110"/>
      <c r="CF56" s="110"/>
      <c r="CG56" s="110"/>
      <c r="CH56" s="110"/>
      <c r="CI56" s="110"/>
      <c r="CJ56" s="110"/>
      <c r="CK56" s="110"/>
      <c r="CL56" s="110"/>
      <c r="CM56" s="110"/>
      <c r="CN56" s="110"/>
      <c r="CO56" s="110"/>
      <c r="CP56" s="110"/>
      <c r="CQ56" s="110"/>
      <c r="CR56" s="110"/>
      <c r="CS56" s="110"/>
      <c r="CT56" s="110"/>
      <c r="CU56" s="110"/>
      <c r="CV56" s="88">
        <v>2.5336000000000001E-2</v>
      </c>
      <c r="CW56" s="89"/>
      <c r="CX56" s="89"/>
      <c r="CY56" s="89"/>
      <c r="CZ56" s="89"/>
      <c r="DA56" s="89"/>
      <c r="DB56" s="89"/>
      <c r="DC56" s="89"/>
      <c r="DD56" s="89"/>
      <c r="DE56" s="89"/>
      <c r="DF56" s="89"/>
      <c r="DG56" s="89"/>
      <c r="DH56" s="89"/>
      <c r="DI56" s="89"/>
      <c r="DJ56" s="89"/>
      <c r="DK56" s="89"/>
      <c r="DL56" s="89"/>
      <c r="DM56" s="89"/>
      <c r="DN56" s="89"/>
      <c r="DO56" s="89"/>
      <c r="DP56" s="89"/>
      <c r="DQ56" s="89"/>
      <c r="DR56" s="89"/>
      <c r="DS56" s="89"/>
      <c r="DT56" s="89"/>
      <c r="DU56" s="89"/>
      <c r="DV56" s="89"/>
      <c r="DW56" s="89"/>
      <c r="DX56" s="89"/>
      <c r="DY56" s="89"/>
      <c r="DZ56" s="90"/>
      <c r="EA56" s="144"/>
      <c r="EB56" s="145"/>
      <c r="EC56" s="145"/>
      <c r="ED56" s="145"/>
      <c r="EE56" s="145"/>
      <c r="EF56" s="145"/>
      <c r="EG56" s="145"/>
      <c r="EH56" s="145"/>
      <c r="EI56" s="145"/>
      <c r="EJ56" s="145"/>
      <c r="EK56" s="145"/>
      <c r="EL56" s="145"/>
      <c r="EM56" s="145"/>
      <c r="EN56" s="145"/>
      <c r="EO56" s="145"/>
      <c r="EP56" s="145"/>
      <c r="EQ56" s="145"/>
      <c r="ER56" s="145"/>
      <c r="ES56" s="145"/>
      <c r="ET56" s="145"/>
      <c r="EU56" s="145"/>
      <c r="EV56" s="145"/>
      <c r="EW56" s="145"/>
      <c r="EX56" s="145"/>
      <c r="EY56" s="145"/>
      <c r="EZ56" s="145"/>
      <c r="FA56" s="145"/>
      <c r="FB56" s="145"/>
      <c r="FC56" s="145"/>
      <c r="FD56" s="145"/>
      <c r="FE56" s="146"/>
      <c r="FK56" s="66"/>
      <c r="FL56" s="66"/>
      <c r="FM56" s="43"/>
    </row>
    <row r="57" spans="1:169" s="19" customFormat="1" ht="30" customHeight="1" x14ac:dyDescent="0.25">
      <c r="A57" s="121"/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3"/>
      <c r="W57" s="121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3"/>
      <c r="AS57" s="131" t="s">
        <v>92</v>
      </c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3"/>
      <c r="BQ57" s="110">
        <v>1.454248</v>
      </c>
      <c r="BR57" s="110"/>
      <c r="BS57" s="110"/>
      <c r="BT57" s="110"/>
      <c r="BU57" s="110"/>
      <c r="BV57" s="110"/>
      <c r="BW57" s="110"/>
      <c r="BX57" s="110"/>
      <c r="BY57" s="110"/>
      <c r="BZ57" s="110"/>
      <c r="CA57" s="110"/>
      <c r="CB57" s="110"/>
      <c r="CC57" s="110"/>
      <c r="CD57" s="110"/>
      <c r="CE57" s="110"/>
      <c r="CF57" s="110"/>
      <c r="CG57" s="110"/>
      <c r="CH57" s="110"/>
      <c r="CI57" s="110"/>
      <c r="CJ57" s="110"/>
      <c r="CK57" s="110"/>
      <c r="CL57" s="110"/>
      <c r="CM57" s="110"/>
      <c r="CN57" s="110"/>
      <c r="CO57" s="110"/>
      <c r="CP57" s="110"/>
      <c r="CQ57" s="110"/>
      <c r="CR57" s="110"/>
      <c r="CS57" s="110"/>
      <c r="CT57" s="110"/>
      <c r="CU57" s="110"/>
      <c r="CV57" s="110">
        <v>1.3189390000000001</v>
      </c>
      <c r="CW57" s="110"/>
      <c r="CX57" s="110"/>
      <c r="CY57" s="110"/>
      <c r="CZ57" s="110"/>
      <c r="DA57" s="110"/>
      <c r="DB57" s="110"/>
      <c r="DC57" s="110"/>
      <c r="DD57" s="110"/>
      <c r="DE57" s="110"/>
      <c r="DF57" s="110"/>
      <c r="DG57" s="110"/>
      <c r="DH57" s="110"/>
      <c r="DI57" s="110"/>
      <c r="DJ57" s="110"/>
      <c r="DK57" s="110"/>
      <c r="DL57" s="110"/>
      <c r="DM57" s="110"/>
      <c r="DN57" s="110"/>
      <c r="DO57" s="110"/>
      <c r="DP57" s="110"/>
      <c r="DQ57" s="110"/>
      <c r="DR57" s="110"/>
      <c r="DS57" s="110"/>
      <c r="DT57" s="110"/>
      <c r="DU57" s="110"/>
      <c r="DV57" s="110"/>
      <c r="DW57" s="110"/>
      <c r="DX57" s="110"/>
      <c r="DY57" s="110"/>
      <c r="DZ57" s="110"/>
      <c r="EA57" s="144"/>
      <c r="EB57" s="145"/>
      <c r="EC57" s="145"/>
      <c r="ED57" s="145"/>
      <c r="EE57" s="145"/>
      <c r="EF57" s="145"/>
      <c r="EG57" s="145"/>
      <c r="EH57" s="145"/>
      <c r="EI57" s="145"/>
      <c r="EJ57" s="145"/>
      <c r="EK57" s="145"/>
      <c r="EL57" s="145"/>
      <c r="EM57" s="145"/>
      <c r="EN57" s="145"/>
      <c r="EO57" s="145"/>
      <c r="EP57" s="145"/>
      <c r="EQ57" s="145"/>
      <c r="ER57" s="145"/>
      <c r="ES57" s="145"/>
      <c r="ET57" s="145"/>
      <c r="EU57" s="145"/>
      <c r="EV57" s="145"/>
      <c r="EW57" s="145"/>
      <c r="EX57" s="145"/>
      <c r="EY57" s="145"/>
      <c r="EZ57" s="145"/>
      <c r="FA57" s="145"/>
      <c r="FB57" s="145"/>
      <c r="FC57" s="145"/>
      <c r="FD57" s="145"/>
      <c r="FE57" s="146"/>
      <c r="FK57" s="66"/>
      <c r="FL57" s="66"/>
    </row>
    <row r="58" spans="1:169" s="19" customFormat="1" ht="30" customHeight="1" x14ac:dyDescent="0.25">
      <c r="A58" s="121"/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3"/>
      <c r="W58" s="121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3"/>
      <c r="AS58" s="131" t="s">
        <v>110</v>
      </c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3"/>
      <c r="BQ58" s="110">
        <v>4.3230000000000004</v>
      </c>
      <c r="BR58" s="110"/>
      <c r="BS58" s="110"/>
      <c r="BT58" s="110"/>
      <c r="BU58" s="110"/>
      <c r="BV58" s="110"/>
      <c r="BW58" s="110"/>
      <c r="BX58" s="110"/>
      <c r="BY58" s="110"/>
      <c r="BZ58" s="110"/>
      <c r="CA58" s="110"/>
      <c r="CB58" s="110"/>
      <c r="CC58" s="110"/>
      <c r="CD58" s="110"/>
      <c r="CE58" s="110"/>
      <c r="CF58" s="110"/>
      <c r="CG58" s="110"/>
      <c r="CH58" s="110"/>
      <c r="CI58" s="110"/>
      <c r="CJ58" s="110"/>
      <c r="CK58" s="110"/>
      <c r="CL58" s="110"/>
      <c r="CM58" s="110"/>
      <c r="CN58" s="110"/>
      <c r="CO58" s="110"/>
      <c r="CP58" s="110"/>
      <c r="CQ58" s="110"/>
      <c r="CR58" s="110"/>
      <c r="CS58" s="110"/>
      <c r="CT58" s="110"/>
      <c r="CU58" s="110"/>
      <c r="CV58" s="88">
        <v>1.554403</v>
      </c>
      <c r="CW58" s="89"/>
      <c r="CX58" s="89"/>
      <c r="CY58" s="89"/>
      <c r="CZ58" s="89"/>
      <c r="DA58" s="89"/>
      <c r="DB58" s="89"/>
      <c r="DC58" s="89"/>
      <c r="DD58" s="89"/>
      <c r="DE58" s="89"/>
      <c r="DF58" s="89"/>
      <c r="DG58" s="89"/>
      <c r="DH58" s="89"/>
      <c r="DI58" s="89"/>
      <c r="DJ58" s="89"/>
      <c r="DK58" s="89"/>
      <c r="DL58" s="89"/>
      <c r="DM58" s="89"/>
      <c r="DN58" s="89"/>
      <c r="DO58" s="89"/>
      <c r="DP58" s="89"/>
      <c r="DQ58" s="89"/>
      <c r="DR58" s="89"/>
      <c r="DS58" s="89"/>
      <c r="DT58" s="89"/>
      <c r="DU58" s="89"/>
      <c r="DV58" s="89"/>
      <c r="DW58" s="89"/>
      <c r="DX58" s="89"/>
      <c r="DY58" s="89"/>
      <c r="DZ58" s="90"/>
      <c r="EA58" s="144"/>
      <c r="EB58" s="145"/>
      <c r="EC58" s="145"/>
      <c r="ED58" s="145"/>
      <c r="EE58" s="145"/>
      <c r="EF58" s="145"/>
      <c r="EG58" s="145"/>
      <c r="EH58" s="145"/>
      <c r="EI58" s="145"/>
      <c r="EJ58" s="145"/>
      <c r="EK58" s="145"/>
      <c r="EL58" s="145"/>
      <c r="EM58" s="145"/>
      <c r="EN58" s="145"/>
      <c r="EO58" s="145"/>
      <c r="EP58" s="145"/>
      <c r="EQ58" s="145"/>
      <c r="ER58" s="145"/>
      <c r="ES58" s="145"/>
      <c r="ET58" s="145"/>
      <c r="EU58" s="145"/>
      <c r="EV58" s="145"/>
      <c r="EW58" s="145"/>
      <c r="EX58" s="145"/>
      <c r="EY58" s="145"/>
      <c r="EZ58" s="145"/>
      <c r="FA58" s="145"/>
      <c r="FB58" s="145"/>
      <c r="FC58" s="145"/>
      <c r="FD58" s="145"/>
      <c r="FE58" s="146"/>
      <c r="FK58" s="66"/>
      <c r="FL58" s="66"/>
    </row>
    <row r="59" spans="1:169" s="19" customFormat="1" ht="30" customHeight="1" x14ac:dyDescent="0.25">
      <c r="A59" s="121"/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3"/>
      <c r="W59" s="121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3"/>
      <c r="AS59" s="131" t="s">
        <v>121</v>
      </c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  <c r="BF59" s="132"/>
      <c r="BG59" s="132"/>
      <c r="BH59" s="132"/>
      <c r="BI59" s="132"/>
      <c r="BJ59" s="132"/>
      <c r="BK59" s="132"/>
      <c r="BL59" s="132"/>
      <c r="BM59" s="132"/>
      <c r="BN59" s="132"/>
      <c r="BO59" s="132"/>
      <c r="BP59" s="133"/>
      <c r="BQ59" s="110">
        <v>19.417265</v>
      </c>
      <c r="BR59" s="110"/>
      <c r="BS59" s="110"/>
      <c r="BT59" s="110"/>
      <c r="BU59" s="110"/>
      <c r="BV59" s="110"/>
      <c r="BW59" s="110"/>
      <c r="BX59" s="110"/>
      <c r="BY59" s="110"/>
      <c r="BZ59" s="110"/>
      <c r="CA59" s="110"/>
      <c r="CB59" s="110"/>
      <c r="CC59" s="110"/>
      <c r="CD59" s="110"/>
      <c r="CE59" s="110"/>
      <c r="CF59" s="110"/>
      <c r="CG59" s="110"/>
      <c r="CH59" s="110"/>
      <c r="CI59" s="110"/>
      <c r="CJ59" s="110"/>
      <c r="CK59" s="110"/>
      <c r="CL59" s="110"/>
      <c r="CM59" s="110"/>
      <c r="CN59" s="110"/>
      <c r="CO59" s="110"/>
      <c r="CP59" s="110"/>
      <c r="CQ59" s="110"/>
      <c r="CR59" s="110"/>
      <c r="CS59" s="110"/>
      <c r="CT59" s="110"/>
      <c r="CU59" s="110"/>
      <c r="CV59" s="88">
        <v>16.941794000000002</v>
      </c>
      <c r="CW59" s="89"/>
      <c r="CX59" s="89"/>
      <c r="CY59" s="89"/>
      <c r="CZ59" s="89"/>
      <c r="DA59" s="89"/>
      <c r="DB59" s="89"/>
      <c r="DC59" s="89"/>
      <c r="DD59" s="89"/>
      <c r="DE59" s="89"/>
      <c r="DF59" s="89"/>
      <c r="DG59" s="89"/>
      <c r="DH59" s="89"/>
      <c r="DI59" s="89"/>
      <c r="DJ59" s="89"/>
      <c r="DK59" s="89"/>
      <c r="DL59" s="89"/>
      <c r="DM59" s="89"/>
      <c r="DN59" s="89"/>
      <c r="DO59" s="89"/>
      <c r="DP59" s="89"/>
      <c r="DQ59" s="89"/>
      <c r="DR59" s="89"/>
      <c r="DS59" s="89"/>
      <c r="DT59" s="89"/>
      <c r="DU59" s="89"/>
      <c r="DV59" s="89"/>
      <c r="DW59" s="89"/>
      <c r="DX59" s="89"/>
      <c r="DY59" s="89"/>
      <c r="DZ59" s="90"/>
      <c r="EA59" s="144"/>
      <c r="EB59" s="145"/>
      <c r="EC59" s="145"/>
      <c r="ED59" s="145"/>
      <c r="EE59" s="145"/>
      <c r="EF59" s="145"/>
      <c r="EG59" s="145"/>
      <c r="EH59" s="145"/>
      <c r="EI59" s="145"/>
      <c r="EJ59" s="145"/>
      <c r="EK59" s="145"/>
      <c r="EL59" s="145"/>
      <c r="EM59" s="145"/>
      <c r="EN59" s="145"/>
      <c r="EO59" s="145"/>
      <c r="EP59" s="145"/>
      <c r="EQ59" s="145"/>
      <c r="ER59" s="145"/>
      <c r="ES59" s="145"/>
      <c r="ET59" s="145"/>
      <c r="EU59" s="145"/>
      <c r="EV59" s="145"/>
      <c r="EW59" s="145"/>
      <c r="EX59" s="145"/>
      <c r="EY59" s="145"/>
      <c r="EZ59" s="145"/>
      <c r="FA59" s="145"/>
      <c r="FB59" s="145"/>
      <c r="FC59" s="145"/>
      <c r="FD59" s="145"/>
      <c r="FE59" s="146"/>
      <c r="FK59" s="66"/>
      <c r="FL59" s="66"/>
    </row>
    <row r="60" spans="1:169" s="19" customFormat="1" ht="30" customHeight="1" x14ac:dyDescent="0.25">
      <c r="A60" s="121"/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3"/>
      <c r="W60" s="124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5"/>
      <c r="AN60" s="125"/>
      <c r="AO60" s="125"/>
      <c r="AP60" s="125"/>
      <c r="AQ60" s="125"/>
      <c r="AR60" s="126"/>
      <c r="AS60" s="131" t="s">
        <v>88</v>
      </c>
      <c r="AT60" s="132"/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  <c r="BF60" s="132"/>
      <c r="BG60" s="132"/>
      <c r="BH60" s="132"/>
      <c r="BI60" s="132"/>
      <c r="BJ60" s="132"/>
      <c r="BK60" s="132"/>
      <c r="BL60" s="132"/>
      <c r="BM60" s="132"/>
      <c r="BN60" s="132"/>
      <c r="BO60" s="132"/>
      <c r="BP60" s="133"/>
      <c r="BQ60" s="110">
        <v>0</v>
      </c>
      <c r="BR60" s="110"/>
      <c r="BS60" s="110"/>
      <c r="BT60" s="110"/>
      <c r="BU60" s="110"/>
      <c r="BV60" s="110"/>
      <c r="BW60" s="110"/>
      <c r="BX60" s="110"/>
      <c r="BY60" s="110"/>
      <c r="BZ60" s="110"/>
      <c r="CA60" s="110"/>
      <c r="CB60" s="110"/>
      <c r="CC60" s="110"/>
      <c r="CD60" s="110"/>
      <c r="CE60" s="110"/>
      <c r="CF60" s="110"/>
      <c r="CG60" s="110"/>
      <c r="CH60" s="110"/>
      <c r="CI60" s="110"/>
      <c r="CJ60" s="110"/>
      <c r="CK60" s="110"/>
      <c r="CL60" s="110"/>
      <c r="CM60" s="110"/>
      <c r="CN60" s="110"/>
      <c r="CO60" s="110"/>
      <c r="CP60" s="110"/>
      <c r="CQ60" s="110"/>
      <c r="CR60" s="110"/>
      <c r="CS60" s="110"/>
      <c r="CT60" s="110"/>
      <c r="CU60" s="110"/>
      <c r="CV60" s="88">
        <v>0.148283</v>
      </c>
      <c r="CW60" s="89"/>
      <c r="CX60" s="89"/>
      <c r="CY60" s="89"/>
      <c r="CZ60" s="89"/>
      <c r="DA60" s="89"/>
      <c r="DB60" s="89"/>
      <c r="DC60" s="89"/>
      <c r="DD60" s="89"/>
      <c r="DE60" s="89"/>
      <c r="DF60" s="89"/>
      <c r="DG60" s="89"/>
      <c r="DH60" s="89"/>
      <c r="DI60" s="89"/>
      <c r="DJ60" s="89"/>
      <c r="DK60" s="89"/>
      <c r="DL60" s="89"/>
      <c r="DM60" s="89"/>
      <c r="DN60" s="89"/>
      <c r="DO60" s="89"/>
      <c r="DP60" s="89"/>
      <c r="DQ60" s="89"/>
      <c r="DR60" s="89"/>
      <c r="DS60" s="89"/>
      <c r="DT60" s="89"/>
      <c r="DU60" s="89"/>
      <c r="DV60" s="89"/>
      <c r="DW60" s="89"/>
      <c r="DX60" s="89"/>
      <c r="DY60" s="89"/>
      <c r="DZ60" s="90"/>
      <c r="EA60" s="144"/>
      <c r="EB60" s="145"/>
      <c r="EC60" s="145"/>
      <c r="ED60" s="145"/>
      <c r="EE60" s="145"/>
      <c r="EF60" s="145"/>
      <c r="EG60" s="145"/>
      <c r="EH60" s="145"/>
      <c r="EI60" s="145"/>
      <c r="EJ60" s="145"/>
      <c r="EK60" s="145"/>
      <c r="EL60" s="145"/>
      <c r="EM60" s="145"/>
      <c r="EN60" s="145"/>
      <c r="EO60" s="145"/>
      <c r="EP60" s="145"/>
      <c r="EQ60" s="145"/>
      <c r="ER60" s="145"/>
      <c r="ES60" s="145"/>
      <c r="ET60" s="145"/>
      <c r="EU60" s="145"/>
      <c r="EV60" s="145"/>
      <c r="EW60" s="145"/>
      <c r="EX60" s="145"/>
      <c r="EY60" s="145"/>
      <c r="EZ60" s="145"/>
      <c r="FA60" s="145"/>
      <c r="FB60" s="145"/>
      <c r="FC60" s="145"/>
      <c r="FD60" s="145"/>
      <c r="FE60" s="146"/>
      <c r="FK60" s="66"/>
      <c r="FL60" s="66"/>
    </row>
    <row r="61" spans="1:169" s="19" customFormat="1" ht="30" customHeight="1" x14ac:dyDescent="0.25">
      <c r="A61" s="121"/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3"/>
      <c r="W61" s="134" t="s">
        <v>91</v>
      </c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6"/>
      <c r="AS61" s="127" t="s">
        <v>129</v>
      </c>
      <c r="AT61" s="128"/>
      <c r="AU61" s="128"/>
      <c r="AV61" s="128"/>
      <c r="AW61" s="128"/>
      <c r="AX61" s="128"/>
      <c r="AY61" s="128"/>
      <c r="AZ61" s="128"/>
      <c r="BA61" s="128"/>
      <c r="BB61" s="128"/>
      <c r="BC61" s="128"/>
      <c r="BD61" s="128"/>
      <c r="BE61" s="128"/>
      <c r="BF61" s="128"/>
      <c r="BG61" s="128"/>
      <c r="BH61" s="128"/>
      <c r="BI61" s="128"/>
      <c r="BJ61" s="128"/>
      <c r="BK61" s="128"/>
      <c r="BL61" s="128"/>
      <c r="BM61" s="128"/>
      <c r="BN61" s="128"/>
      <c r="BO61" s="128"/>
      <c r="BP61" s="129"/>
      <c r="BQ61" s="110">
        <v>129.264937</v>
      </c>
      <c r="BR61" s="110"/>
      <c r="BS61" s="110"/>
      <c r="BT61" s="110"/>
      <c r="BU61" s="110"/>
      <c r="BV61" s="110"/>
      <c r="BW61" s="110"/>
      <c r="BX61" s="110"/>
      <c r="BY61" s="110"/>
      <c r="BZ61" s="110"/>
      <c r="CA61" s="110"/>
      <c r="CB61" s="110"/>
      <c r="CC61" s="110"/>
      <c r="CD61" s="110"/>
      <c r="CE61" s="110"/>
      <c r="CF61" s="110"/>
      <c r="CG61" s="110"/>
      <c r="CH61" s="110"/>
      <c r="CI61" s="110"/>
      <c r="CJ61" s="110"/>
      <c r="CK61" s="110"/>
      <c r="CL61" s="110"/>
      <c r="CM61" s="110"/>
      <c r="CN61" s="110"/>
      <c r="CO61" s="110"/>
      <c r="CP61" s="110"/>
      <c r="CQ61" s="110"/>
      <c r="CR61" s="110"/>
      <c r="CS61" s="110"/>
      <c r="CT61" s="110"/>
      <c r="CU61" s="110"/>
      <c r="CV61" s="88">
        <v>134.78183899999999</v>
      </c>
      <c r="CW61" s="89"/>
      <c r="CX61" s="89"/>
      <c r="CY61" s="89"/>
      <c r="CZ61" s="89"/>
      <c r="DA61" s="89"/>
      <c r="DB61" s="89"/>
      <c r="DC61" s="89"/>
      <c r="DD61" s="89"/>
      <c r="DE61" s="89"/>
      <c r="DF61" s="89"/>
      <c r="DG61" s="89"/>
      <c r="DH61" s="89"/>
      <c r="DI61" s="89"/>
      <c r="DJ61" s="89"/>
      <c r="DK61" s="89"/>
      <c r="DL61" s="89"/>
      <c r="DM61" s="89"/>
      <c r="DN61" s="89"/>
      <c r="DO61" s="89"/>
      <c r="DP61" s="89"/>
      <c r="DQ61" s="89"/>
      <c r="DR61" s="89"/>
      <c r="DS61" s="89"/>
      <c r="DT61" s="89"/>
      <c r="DU61" s="89"/>
      <c r="DV61" s="89"/>
      <c r="DW61" s="89"/>
      <c r="DX61" s="89"/>
      <c r="DY61" s="89"/>
      <c r="DZ61" s="90"/>
      <c r="EA61" s="144"/>
      <c r="EB61" s="145"/>
      <c r="EC61" s="145"/>
      <c r="ED61" s="145"/>
      <c r="EE61" s="145"/>
      <c r="EF61" s="145"/>
      <c r="EG61" s="145"/>
      <c r="EH61" s="145"/>
      <c r="EI61" s="145"/>
      <c r="EJ61" s="145"/>
      <c r="EK61" s="145"/>
      <c r="EL61" s="145"/>
      <c r="EM61" s="145"/>
      <c r="EN61" s="145"/>
      <c r="EO61" s="145"/>
      <c r="EP61" s="145"/>
      <c r="EQ61" s="145"/>
      <c r="ER61" s="145"/>
      <c r="ES61" s="145"/>
      <c r="ET61" s="145"/>
      <c r="EU61" s="145"/>
      <c r="EV61" s="145"/>
      <c r="EW61" s="145"/>
      <c r="EX61" s="145"/>
      <c r="EY61" s="145"/>
      <c r="EZ61" s="145"/>
      <c r="FA61" s="145"/>
      <c r="FB61" s="145"/>
      <c r="FC61" s="145"/>
      <c r="FD61" s="145"/>
      <c r="FE61" s="146"/>
      <c r="FK61" s="66"/>
      <c r="FL61" s="66"/>
    </row>
    <row r="62" spans="1:169" s="19" customFormat="1" ht="30" customHeight="1" x14ac:dyDescent="0.25">
      <c r="A62" s="121"/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3"/>
      <c r="W62" s="121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3"/>
      <c r="AS62" s="131" t="s">
        <v>134</v>
      </c>
      <c r="AT62" s="132"/>
      <c r="AU62" s="132"/>
      <c r="AV62" s="132"/>
      <c r="AW62" s="132"/>
      <c r="AX62" s="132"/>
      <c r="AY62" s="132"/>
      <c r="AZ62" s="132"/>
      <c r="BA62" s="132"/>
      <c r="BB62" s="132"/>
      <c r="BC62" s="132"/>
      <c r="BD62" s="132"/>
      <c r="BE62" s="132"/>
      <c r="BF62" s="132"/>
      <c r="BG62" s="132"/>
      <c r="BH62" s="132"/>
      <c r="BI62" s="132"/>
      <c r="BJ62" s="132"/>
      <c r="BK62" s="132"/>
      <c r="BL62" s="132"/>
      <c r="BM62" s="132"/>
      <c r="BN62" s="132"/>
      <c r="BO62" s="132"/>
      <c r="BP62" s="133"/>
      <c r="BQ62" s="110">
        <v>0</v>
      </c>
      <c r="BR62" s="110"/>
      <c r="BS62" s="110"/>
      <c r="BT62" s="110"/>
      <c r="BU62" s="110"/>
      <c r="BV62" s="110"/>
      <c r="BW62" s="110"/>
      <c r="BX62" s="110"/>
      <c r="BY62" s="110"/>
      <c r="BZ62" s="110"/>
      <c r="CA62" s="110"/>
      <c r="CB62" s="110"/>
      <c r="CC62" s="110"/>
      <c r="CD62" s="110"/>
      <c r="CE62" s="110"/>
      <c r="CF62" s="110"/>
      <c r="CG62" s="110"/>
      <c r="CH62" s="110"/>
      <c r="CI62" s="110"/>
      <c r="CJ62" s="110"/>
      <c r="CK62" s="110"/>
      <c r="CL62" s="110"/>
      <c r="CM62" s="110"/>
      <c r="CN62" s="110"/>
      <c r="CO62" s="110"/>
      <c r="CP62" s="110"/>
      <c r="CQ62" s="110"/>
      <c r="CR62" s="110"/>
      <c r="CS62" s="110"/>
      <c r="CT62" s="110"/>
      <c r="CU62" s="110"/>
      <c r="CV62" s="88">
        <v>0</v>
      </c>
      <c r="CW62" s="89"/>
      <c r="CX62" s="89"/>
      <c r="CY62" s="89"/>
      <c r="CZ62" s="89"/>
      <c r="DA62" s="89"/>
      <c r="DB62" s="89"/>
      <c r="DC62" s="89"/>
      <c r="DD62" s="89"/>
      <c r="DE62" s="89"/>
      <c r="DF62" s="89"/>
      <c r="DG62" s="89"/>
      <c r="DH62" s="89"/>
      <c r="DI62" s="89"/>
      <c r="DJ62" s="89"/>
      <c r="DK62" s="89"/>
      <c r="DL62" s="89"/>
      <c r="DM62" s="89"/>
      <c r="DN62" s="89"/>
      <c r="DO62" s="89"/>
      <c r="DP62" s="89"/>
      <c r="DQ62" s="89"/>
      <c r="DR62" s="89"/>
      <c r="DS62" s="89"/>
      <c r="DT62" s="89"/>
      <c r="DU62" s="89"/>
      <c r="DV62" s="89"/>
      <c r="DW62" s="89"/>
      <c r="DX62" s="89"/>
      <c r="DY62" s="89"/>
      <c r="DZ62" s="90"/>
      <c r="EA62" s="144"/>
      <c r="EB62" s="145"/>
      <c r="EC62" s="145"/>
      <c r="ED62" s="145"/>
      <c r="EE62" s="145"/>
      <c r="EF62" s="145"/>
      <c r="EG62" s="145"/>
      <c r="EH62" s="145"/>
      <c r="EI62" s="145"/>
      <c r="EJ62" s="145"/>
      <c r="EK62" s="145"/>
      <c r="EL62" s="145"/>
      <c r="EM62" s="145"/>
      <c r="EN62" s="145"/>
      <c r="EO62" s="145"/>
      <c r="EP62" s="145"/>
      <c r="EQ62" s="145"/>
      <c r="ER62" s="145"/>
      <c r="ES62" s="145"/>
      <c r="ET62" s="145"/>
      <c r="EU62" s="145"/>
      <c r="EV62" s="145"/>
      <c r="EW62" s="145"/>
      <c r="EX62" s="145"/>
      <c r="EY62" s="145"/>
      <c r="EZ62" s="145"/>
      <c r="FA62" s="145"/>
      <c r="FB62" s="145"/>
      <c r="FC62" s="145"/>
      <c r="FD62" s="145"/>
      <c r="FE62" s="146"/>
      <c r="FK62" s="66"/>
      <c r="FL62" s="66"/>
    </row>
    <row r="63" spans="1:169" s="19" customFormat="1" ht="30" customHeight="1" x14ac:dyDescent="0.25">
      <c r="A63" s="121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3"/>
      <c r="W63" s="121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3"/>
      <c r="AS63" s="131" t="s">
        <v>92</v>
      </c>
      <c r="AT63" s="132"/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  <c r="BJ63" s="132"/>
      <c r="BK63" s="132"/>
      <c r="BL63" s="132"/>
      <c r="BM63" s="132"/>
      <c r="BN63" s="132"/>
      <c r="BO63" s="132"/>
      <c r="BP63" s="133"/>
      <c r="BQ63" s="88">
        <v>0</v>
      </c>
      <c r="BR63" s="89"/>
      <c r="BS63" s="89"/>
      <c r="BT63" s="89"/>
      <c r="BU63" s="89"/>
      <c r="BV63" s="89"/>
      <c r="BW63" s="89"/>
      <c r="BX63" s="89"/>
      <c r="BY63" s="89"/>
      <c r="BZ63" s="89"/>
      <c r="CA63" s="89"/>
      <c r="CB63" s="89"/>
      <c r="CC63" s="89"/>
      <c r="CD63" s="89"/>
      <c r="CE63" s="89"/>
      <c r="CF63" s="89"/>
      <c r="CG63" s="89"/>
      <c r="CH63" s="89"/>
      <c r="CI63" s="89"/>
      <c r="CJ63" s="89"/>
      <c r="CK63" s="89"/>
      <c r="CL63" s="89"/>
      <c r="CM63" s="89"/>
      <c r="CN63" s="89"/>
      <c r="CO63" s="89"/>
      <c r="CP63" s="89"/>
      <c r="CQ63" s="89"/>
      <c r="CR63" s="89"/>
      <c r="CS63" s="90"/>
      <c r="CT63" s="75"/>
      <c r="CU63" s="75"/>
      <c r="CV63" s="88">
        <v>0</v>
      </c>
      <c r="CW63" s="89"/>
      <c r="CX63" s="89"/>
      <c r="CY63" s="89"/>
      <c r="CZ63" s="89"/>
      <c r="DA63" s="89"/>
      <c r="DB63" s="89"/>
      <c r="DC63" s="89"/>
      <c r="DD63" s="89"/>
      <c r="DE63" s="89"/>
      <c r="DF63" s="89"/>
      <c r="DG63" s="89"/>
      <c r="DH63" s="89"/>
      <c r="DI63" s="89"/>
      <c r="DJ63" s="89"/>
      <c r="DK63" s="89"/>
      <c r="DL63" s="89"/>
      <c r="DM63" s="89"/>
      <c r="DN63" s="89"/>
      <c r="DO63" s="89"/>
      <c r="DP63" s="89"/>
      <c r="DQ63" s="89"/>
      <c r="DR63" s="89"/>
      <c r="DS63" s="89"/>
      <c r="DT63" s="89"/>
      <c r="DU63" s="89"/>
      <c r="DV63" s="89"/>
      <c r="DW63" s="89"/>
      <c r="DX63" s="89"/>
      <c r="DY63" s="89"/>
      <c r="DZ63" s="90"/>
      <c r="EA63" s="144"/>
      <c r="EB63" s="145"/>
      <c r="EC63" s="145"/>
      <c r="ED63" s="145"/>
      <c r="EE63" s="145"/>
      <c r="EF63" s="145"/>
      <c r="EG63" s="145"/>
      <c r="EH63" s="145"/>
      <c r="EI63" s="145"/>
      <c r="EJ63" s="145"/>
      <c r="EK63" s="145"/>
      <c r="EL63" s="145"/>
      <c r="EM63" s="145"/>
      <c r="EN63" s="145"/>
      <c r="EO63" s="145"/>
      <c r="EP63" s="145"/>
      <c r="EQ63" s="145"/>
      <c r="ER63" s="145"/>
      <c r="ES63" s="145"/>
      <c r="ET63" s="145"/>
      <c r="EU63" s="145"/>
      <c r="EV63" s="145"/>
      <c r="EW63" s="145"/>
      <c r="EX63" s="145"/>
      <c r="EY63" s="145"/>
      <c r="EZ63" s="145"/>
      <c r="FA63" s="145"/>
      <c r="FB63" s="145"/>
      <c r="FC63" s="145"/>
      <c r="FD63" s="145"/>
      <c r="FE63" s="146"/>
      <c r="FK63" s="66"/>
      <c r="FL63" s="66"/>
    </row>
    <row r="64" spans="1:169" s="19" customFormat="1" ht="30" customHeight="1" x14ac:dyDescent="0.25">
      <c r="A64" s="124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6"/>
      <c r="W64" s="124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125"/>
      <c r="AP64" s="125"/>
      <c r="AQ64" s="125"/>
      <c r="AR64" s="126"/>
      <c r="AS64" s="131" t="s">
        <v>131</v>
      </c>
      <c r="AT64" s="132"/>
      <c r="AU64" s="132"/>
      <c r="AV64" s="132"/>
      <c r="AW64" s="132"/>
      <c r="AX64" s="132"/>
      <c r="AY64" s="132"/>
      <c r="AZ64" s="132"/>
      <c r="BA64" s="132"/>
      <c r="BB64" s="132"/>
      <c r="BC64" s="132"/>
      <c r="BD64" s="132"/>
      <c r="BE64" s="132"/>
      <c r="BF64" s="132"/>
      <c r="BG64" s="132"/>
      <c r="BH64" s="132"/>
      <c r="BI64" s="132"/>
      <c r="BJ64" s="132"/>
      <c r="BK64" s="132"/>
      <c r="BL64" s="132"/>
      <c r="BM64" s="132"/>
      <c r="BN64" s="132"/>
      <c r="BO64" s="132"/>
      <c r="BP64" s="133"/>
      <c r="BQ64" s="88">
        <v>12.579000000000001</v>
      </c>
      <c r="BR64" s="89"/>
      <c r="BS64" s="89"/>
      <c r="BT64" s="89"/>
      <c r="BU64" s="89"/>
      <c r="BV64" s="89"/>
      <c r="BW64" s="89"/>
      <c r="BX64" s="89"/>
      <c r="BY64" s="89"/>
      <c r="BZ64" s="89"/>
      <c r="CA64" s="89"/>
      <c r="CB64" s="89"/>
      <c r="CC64" s="89"/>
      <c r="CD64" s="89"/>
      <c r="CE64" s="89"/>
      <c r="CF64" s="89"/>
      <c r="CG64" s="89"/>
      <c r="CH64" s="89"/>
      <c r="CI64" s="89"/>
      <c r="CJ64" s="89"/>
      <c r="CK64" s="89"/>
      <c r="CL64" s="89"/>
      <c r="CM64" s="89"/>
      <c r="CN64" s="89"/>
      <c r="CO64" s="89"/>
      <c r="CP64" s="89"/>
      <c r="CQ64" s="89"/>
      <c r="CR64" s="89"/>
      <c r="CS64" s="90"/>
      <c r="CT64" s="75"/>
      <c r="CU64" s="75"/>
      <c r="CV64" s="88">
        <v>9.9534339999999997</v>
      </c>
      <c r="CW64" s="89"/>
      <c r="CX64" s="89"/>
      <c r="CY64" s="89"/>
      <c r="CZ64" s="89"/>
      <c r="DA64" s="89"/>
      <c r="DB64" s="89"/>
      <c r="DC64" s="89"/>
      <c r="DD64" s="89"/>
      <c r="DE64" s="89"/>
      <c r="DF64" s="89"/>
      <c r="DG64" s="89"/>
      <c r="DH64" s="89"/>
      <c r="DI64" s="89"/>
      <c r="DJ64" s="89"/>
      <c r="DK64" s="89"/>
      <c r="DL64" s="89"/>
      <c r="DM64" s="89"/>
      <c r="DN64" s="89"/>
      <c r="DO64" s="89"/>
      <c r="DP64" s="89"/>
      <c r="DQ64" s="89"/>
      <c r="DR64" s="89"/>
      <c r="DS64" s="89"/>
      <c r="DT64" s="89"/>
      <c r="DU64" s="89"/>
      <c r="DV64" s="89"/>
      <c r="DW64" s="89"/>
      <c r="DX64" s="89"/>
      <c r="DY64" s="89"/>
      <c r="DZ64" s="90"/>
      <c r="EA64" s="147"/>
      <c r="EB64" s="148"/>
      <c r="EC64" s="148"/>
      <c r="ED64" s="148"/>
      <c r="EE64" s="148"/>
      <c r="EF64" s="148"/>
      <c r="EG64" s="148"/>
      <c r="EH64" s="148"/>
      <c r="EI64" s="148"/>
      <c r="EJ64" s="148"/>
      <c r="EK64" s="148"/>
      <c r="EL64" s="148"/>
      <c r="EM64" s="148"/>
      <c r="EN64" s="148"/>
      <c r="EO64" s="148"/>
      <c r="EP64" s="148"/>
      <c r="EQ64" s="148"/>
      <c r="ER64" s="148"/>
      <c r="ES64" s="148"/>
      <c r="ET64" s="148"/>
      <c r="EU64" s="148"/>
      <c r="EV64" s="148"/>
      <c r="EW64" s="148"/>
      <c r="EX64" s="148"/>
      <c r="EY64" s="148"/>
      <c r="EZ64" s="148"/>
      <c r="FA64" s="148"/>
      <c r="FB64" s="148"/>
      <c r="FC64" s="148"/>
      <c r="FD64" s="148"/>
      <c r="FE64" s="149"/>
      <c r="FK64" s="66"/>
      <c r="FL64" s="66"/>
    </row>
    <row r="65" spans="1:168" s="17" customFormat="1" x14ac:dyDescent="0.25">
      <c r="A65" s="20"/>
      <c r="B65" s="137" t="s">
        <v>47</v>
      </c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8"/>
      <c r="W65" s="21"/>
      <c r="X65" s="139" t="s">
        <v>95</v>
      </c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39"/>
      <c r="AM65" s="139"/>
      <c r="AN65" s="139"/>
      <c r="AO65" s="139"/>
      <c r="AP65" s="139"/>
      <c r="AQ65" s="139"/>
      <c r="AR65" s="140"/>
      <c r="AS65" s="22"/>
      <c r="AT65" s="139" t="s">
        <v>95</v>
      </c>
      <c r="AU65" s="139"/>
      <c r="AV65" s="139"/>
      <c r="AW65" s="139"/>
      <c r="AX65" s="139"/>
      <c r="AY65" s="139"/>
      <c r="AZ65" s="139"/>
      <c r="BA65" s="139"/>
      <c r="BB65" s="139"/>
      <c r="BC65" s="139"/>
      <c r="BD65" s="139"/>
      <c r="BE65" s="139"/>
      <c r="BF65" s="139"/>
      <c r="BG65" s="139"/>
      <c r="BH65" s="139"/>
      <c r="BI65" s="139"/>
      <c r="BJ65" s="139"/>
      <c r="BK65" s="139"/>
      <c r="BL65" s="139"/>
      <c r="BM65" s="139"/>
      <c r="BN65" s="139"/>
      <c r="BO65" s="139"/>
      <c r="BP65" s="140"/>
      <c r="BQ65" s="213">
        <f>SUM(BQ55:CU64)</f>
        <v>296.562659</v>
      </c>
      <c r="BR65" s="214"/>
      <c r="BS65" s="214"/>
      <c r="BT65" s="214"/>
      <c r="BU65" s="214"/>
      <c r="BV65" s="214"/>
      <c r="BW65" s="214"/>
      <c r="BX65" s="214"/>
      <c r="BY65" s="214"/>
      <c r="BZ65" s="214"/>
      <c r="CA65" s="214"/>
      <c r="CB65" s="214"/>
      <c r="CC65" s="214"/>
      <c r="CD65" s="214"/>
      <c r="CE65" s="214"/>
      <c r="CF65" s="214"/>
      <c r="CG65" s="214"/>
      <c r="CH65" s="214"/>
      <c r="CI65" s="214"/>
      <c r="CJ65" s="214"/>
      <c r="CK65" s="214"/>
      <c r="CL65" s="214"/>
      <c r="CM65" s="214"/>
      <c r="CN65" s="214"/>
      <c r="CO65" s="214"/>
      <c r="CP65" s="214"/>
      <c r="CQ65" s="214"/>
      <c r="CR65" s="214"/>
      <c r="CS65" s="214"/>
      <c r="CT65" s="214"/>
      <c r="CU65" s="215"/>
      <c r="CV65" s="110">
        <f>SUM(CV55:DZ64)</f>
        <v>293.06097199999999</v>
      </c>
      <c r="CW65" s="110"/>
      <c r="CX65" s="110"/>
      <c r="CY65" s="110"/>
      <c r="CZ65" s="110"/>
      <c r="DA65" s="110"/>
      <c r="DB65" s="110"/>
      <c r="DC65" s="110"/>
      <c r="DD65" s="110"/>
      <c r="DE65" s="110"/>
      <c r="DF65" s="110"/>
      <c r="DG65" s="110"/>
      <c r="DH65" s="110"/>
      <c r="DI65" s="110"/>
      <c r="DJ65" s="110"/>
      <c r="DK65" s="110"/>
      <c r="DL65" s="110"/>
      <c r="DM65" s="110"/>
      <c r="DN65" s="110"/>
      <c r="DO65" s="110"/>
      <c r="DP65" s="110"/>
      <c r="DQ65" s="110"/>
      <c r="DR65" s="110"/>
      <c r="DS65" s="110"/>
      <c r="DT65" s="110"/>
      <c r="DU65" s="110"/>
      <c r="DV65" s="110"/>
      <c r="DW65" s="110"/>
      <c r="DX65" s="110"/>
      <c r="DY65" s="110"/>
      <c r="DZ65" s="110"/>
      <c r="EA65" s="99" t="s">
        <v>95</v>
      </c>
      <c r="EB65" s="99"/>
      <c r="EC65" s="99"/>
      <c r="ED65" s="99"/>
      <c r="EE65" s="99"/>
      <c r="EF65" s="99"/>
      <c r="EG65" s="99"/>
      <c r="EH65" s="99"/>
      <c r="EI65" s="99"/>
      <c r="EJ65" s="99"/>
      <c r="EK65" s="99"/>
      <c r="EL65" s="99"/>
      <c r="EM65" s="99"/>
      <c r="EN65" s="99"/>
      <c r="EO65" s="99"/>
      <c r="EP65" s="99"/>
      <c r="EQ65" s="99"/>
      <c r="ER65" s="99"/>
      <c r="ES65" s="99"/>
      <c r="ET65" s="99"/>
      <c r="EU65" s="99"/>
      <c r="EV65" s="99"/>
      <c r="EW65" s="99"/>
      <c r="EX65" s="99"/>
      <c r="EY65" s="99"/>
      <c r="EZ65" s="99"/>
      <c r="FA65" s="99"/>
      <c r="FB65" s="99"/>
      <c r="FC65" s="99"/>
      <c r="FD65" s="99"/>
      <c r="FE65" s="99"/>
      <c r="FK65" s="65"/>
      <c r="FL65" s="65"/>
    </row>
    <row r="67" spans="1:16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FH67" s="4" t="s">
        <v>48</v>
      </c>
    </row>
    <row r="68" spans="1:168" s="5" customFormat="1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DC68" s="36"/>
      <c r="FK68" s="55"/>
      <c r="FL68" s="55"/>
    </row>
    <row r="69" spans="1:168" s="40" customFormat="1" ht="97.5" customHeight="1" x14ac:dyDescent="0.25">
      <c r="A69" s="108" t="s">
        <v>49</v>
      </c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/>
      <c r="AY69" s="109"/>
      <c r="AZ69" s="109"/>
      <c r="BA69" s="109"/>
      <c r="BB69" s="109"/>
      <c r="BC69" s="109"/>
      <c r="BD69" s="109"/>
      <c r="BE69" s="109"/>
      <c r="BF69" s="109"/>
      <c r="BG69" s="109"/>
      <c r="BH69" s="109"/>
      <c r="BI69" s="109"/>
      <c r="BJ69" s="109"/>
      <c r="BK69" s="109"/>
      <c r="BL69" s="109"/>
      <c r="BM69" s="109"/>
      <c r="BN69" s="109"/>
      <c r="BO69" s="109"/>
      <c r="BP69" s="109"/>
      <c r="BQ69" s="109"/>
      <c r="BR69" s="109"/>
      <c r="BS69" s="109"/>
      <c r="BT69" s="109"/>
      <c r="BU69" s="109"/>
      <c r="BV69" s="109"/>
      <c r="BW69" s="109"/>
      <c r="BX69" s="109"/>
      <c r="BY69" s="109"/>
      <c r="BZ69" s="109"/>
      <c r="CA69" s="109"/>
      <c r="CB69" s="109"/>
      <c r="CC69" s="109"/>
      <c r="CD69" s="109"/>
      <c r="CE69" s="109"/>
      <c r="CF69" s="109"/>
      <c r="CG69" s="109"/>
      <c r="CH69" s="109"/>
      <c r="CI69" s="109"/>
      <c r="CJ69" s="109"/>
      <c r="CK69" s="109"/>
      <c r="CL69" s="109"/>
      <c r="CM69" s="109"/>
      <c r="CN69" s="109"/>
      <c r="CO69" s="109"/>
      <c r="CP69" s="109"/>
      <c r="CQ69" s="109"/>
      <c r="CR69" s="109"/>
      <c r="CS69" s="109"/>
      <c r="CT69" s="109"/>
      <c r="CU69" s="109"/>
      <c r="CV69" s="109"/>
      <c r="CW69" s="109"/>
      <c r="CX69" s="109"/>
      <c r="CY69" s="109"/>
      <c r="CZ69" s="109"/>
      <c r="DA69" s="109"/>
      <c r="DB69" s="109"/>
      <c r="DC69" s="109"/>
      <c r="DD69" s="109"/>
      <c r="DE69" s="109"/>
      <c r="DF69" s="109"/>
      <c r="DG69" s="109"/>
      <c r="DH69" s="109"/>
      <c r="DI69" s="109"/>
      <c r="DJ69" s="109"/>
      <c r="DK69" s="109"/>
      <c r="DL69" s="109"/>
      <c r="DM69" s="109"/>
      <c r="DN69" s="109"/>
      <c r="DO69" s="109"/>
      <c r="DP69" s="109"/>
      <c r="DQ69" s="109"/>
      <c r="DR69" s="109"/>
      <c r="DS69" s="109"/>
      <c r="DT69" s="109"/>
      <c r="DU69" s="109"/>
      <c r="DV69" s="109"/>
      <c r="DW69" s="109"/>
      <c r="DX69" s="109"/>
      <c r="DY69" s="109"/>
      <c r="DZ69" s="109"/>
      <c r="EA69" s="109"/>
      <c r="EB69" s="109"/>
      <c r="EC69" s="109"/>
      <c r="ED69" s="109"/>
      <c r="EE69" s="109"/>
      <c r="EF69" s="109"/>
      <c r="EG69" s="109"/>
      <c r="EH69" s="109"/>
      <c r="EI69" s="109"/>
      <c r="EJ69" s="109"/>
      <c r="EK69" s="109"/>
      <c r="EL69" s="109"/>
      <c r="EM69" s="109"/>
      <c r="EN69" s="109"/>
      <c r="EO69" s="109"/>
      <c r="EP69" s="109"/>
      <c r="EQ69" s="109"/>
      <c r="ER69" s="109"/>
      <c r="ES69" s="109"/>
      <c r="ET69" s="109"/>
      <c r="EU69" s="109"/>
      <c r="EV69" s="109"/>
      <c r="EW69" s="109"/>
      <c r="EX69" s="109"/>
      <c r="EY69" s="109"/>
      <c r="EZ69" s="109"/>
      <c r="FA69" s="109"/>
      <c r="FB69" s="109"/>
      <c r="FC69" s="109"/>
      <c r="FD69" s="109"/>
      <c r="FE69" s="109"/>
      <c r="FF69" s="109"/>
      <c r="FG69" s="109"/>
      <c r="FH69" s="109"/>
      <c r="FK69" s="63"/>
      <c r="FL69" s="63"/>
    </row>
    <row r="70" spans="1:168" s="40" customFormat="1" ht="15.75" x14ac:dyDescent="0.25">
      <c r="DC70" s="52"/>
      <c r="FK70" s="63"/>
      <c r="FL70" s="63"/>
    </row>
    <row r="71" spans="1:168" s="23" customFormat="1" ht="141" customHeight="1" x14ac:dyDescent="0.25">
      <c r="A71" s="150" t="s">
        <v>50</v>
      </c>
      <c r="B71" s="150"/>
      <c r="C71" s="150"/>
      <c r="D71" s="150"/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 t="s">
        <v>123</v>
      </c>
      <c r="S71" s="150"/>
      <c r="T71" s="150"/>
      <c r="U71" s="150"/>
      <c r="V71" s="150"/>
      <c r="W71" s="150"/>
      <c r="X71" s="150"/>
      <c r="Y71" s="150"/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150"/>
      <c r="AK71" s="150"/>
      <c r="AL71" s="150" t="s">
        <v>124</v>
      </c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  <c r="BB71" s="150"/>
      <c r="BC71" s="150" t="s">
        <v>125</v>
      </c>
      <c r="BD71" s="150"/>
      <c r="BE71" s="150"/>
      <c r="BF71" s="150"/>
      <c r="BG71" s="150"/>
      <c r="BH71" s="150"/>
      <c r="BI71" s="150"/>
      <c r="BJ71" s="150"/>
      <c r="BK71" s="150"/>
      <c r="BL71" s="150"/>
      <c r="BM71" s="150"/>
      <c r="BN71" s="150"/>
      <c r="BO71" s="150"/>
      <c r="BP71" s="150"/>
      <c r="BQ71" s="150"/>
      <c r="BR71" s="150"/>
      <c r="BS71" s="150"/>
      <c r="BT71" s="150" t="s">
        <v>51</v>
      </c>
      <c r="BU71" s="150"/>
      <c r="BV71" s="150"/>
      <c r="BW71" s="150"/>
      <c r="BX71" s="150"/>
      <c r="BY71" s="150"/>
      <c r="BZ71" s="150"/>
      <c r="CA71" s="150"/>
      <c r="CB71" s="150"/>
      <c r="CC71" s="150"/>
      <c r="CD71" s="150"/>
      <c r="CE71" s="150"/>
      <c r="CF71" s="150"/>
      <c r="CG71" s="150"/>
      <c r="CH71" s="150"/>
      <c r="CI71" s="150"/>
      <c r="CJ71" s="150"/>
      <c r="CK71" s="150" t="s">
        <v>52</v>
      </c>
      <c r="CL71" s="150"/>
      <c r="CM71" s="150"/>
      <c r="CN71" s="150"/>
      <c r="CO71" s="150"/>
      <c r="CP71" s="150"/>
      <c r="CQ71" s="150"/>
      <c r="CR71" s="150"/>
      <c r="CS71" s="150"/>
      <c r="CT71" s="150"/>
      <c r="CU71" s="150"/>
      <c r="CV71" s="150"/>
      <c r="CW71" s="150"/>
      <c r="CX71" s="150"/>
      <c r="CY71" s="150"/>
      <c r="CZ71" s="150" t="s">
        <v>53</v>
      </c>
      <c r="DA71" s="150"/>
      <c r="DB71" s="150"/>
      <c r="DC71" s="150"/>
      <c r="DD71" s="150"/>
      <c r="DE71" s="150"/>
      <c r="DF71" s="150"/>
      <c r="DG71" s="150"/>
      <c r="DH71" s="150"/>
      <c r="DI71" s="150"/>
      <c r="DJ71" s="150"/>
      <c r="DK71" s="150"/>
      <c r="DL71" s="150"/>
      <c r="DM71" s="150"/>
      <c r="DN71" s="150"/>
      <c r="DO71" s="150"/>
      <c r="DP71" s="150"/>
      <c r="DQ71" s="150"/>
      <c r="DR71" s="150"/>
      <c r="DS71" s="150"/>
      <c r="DT71" s="150"/>
      <c r="DU71" s="150"/>
      <c r="DV71" s="150"/>
      <c r="DW71" s="150"/>
      <c r="DX71" s="150"/>
      <c r="DY71" s="150" t="s">
        <v>54</v>
      </c>
      <c r="DZ71" s="150"/>
      <c r="EA71" s="150"/>
      <c r="EB71" s="150"/>
      <c r="EC71" s="150"/>
      <c r="ED71" s="150"/>
      <c r="EE71" s="150"/>
      <c r="EF71" s="150"/>
      <c r="EG71" s="150"/>
      <c r="EH71" s="150"/>
      <c r="EI71" s="150"/>
      <c r="EJ71" s="150"/>
      <c r="EK71" s="150"/>
      <c r="EL71" s="150"/>
      <c r="EM71" s="150"/>
      <c r="EN71" s="150"/>
      <c r="EO71" s="150"/>
      <c r="EP71" s="150"/>
      <c r="EQ71" s="150"/>
      <c r="ER71" s="150"/>
      <c r="ES71" s="150"/>
      <c r="ET71" s="150"/>
      <c r="EU71" s="150"/>
      <c r="EV71" s="150"/>
      <c r="EW71" s="150"/>
      <c r="EX71" s="150"/>
      <c r="EY71" s="150"/>
      <c r="EZ71" s="150"/>
      <c r="FA71" s="150"/>
      <c r="FB71" s="150"/>
      <c r="FC71" s="150"/>
      <c r="FD71" s="150"/>
      <c r="FE71" s="150"/>
      <c r="FF71" s="150"/>
      <c r="FG71" s="150"/>
      <c r="FH71" s="150"/>
      <c r="FK71" s="67"/>
      <c r="FL71" s="67"/>
    </row>
    <row r="72" spans="1:168" s="23" customFormat="1" ht="12" customHeight="1" x14ac:dyDescent="0.25">
      <c r="A72" s="156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  <c r="X72" s="156"/>
      <c r="Y72" s="156"/>
      <c r="Z72" s="156"/>
      <c r="AA72" s="156"/>
      <c r="AB72" s="156"/>
      <c r="AC72" s="156"/>
      <c r="AD72" s="156"/>
      <c r="AE72" s="156"/>
      <c r="AF72" s="156"/>
      <c r="AG72" s="156"/>
      <c r="AH72" s="156"/>
      <c r="AI72" s="156"/>
      <c r="AJ72" s="156"/>
      <c r="AK72" s="156"/>
      <c r="AL72" s="157"/>
      <c r="AM72" s="157"/>
      <c r="AN72" s="157"/>
      <c r="AO72" s="157"/>
      <c r="AP72" s="157"/>
      <c r="AQ72" s="157"/>
      <c r="AR72" s="157"/>
      <c r="AS72" s="157"/>
      <c r="AT72" s="157"/>
      <c r="AU72" s="157"/>
      <c r="AV72" s="157"/>
      <c r="AW72" s="157"/>
      <c r="AX72" s="157"/>
      <c r="AY72" s="157"/>
      <c r="AZ72" s="157"/>
      <c r="BA72" s="157"/>
      <c r="BB72" s="157"/>
      <c r="BC72" s="157"/>
      <c r="BD72" s="157"/>
      <c r="BE72" s="157"/>
      <c r="BF72" s="157"/>
      <c r="BG72" s="157"/>
      <c r="BH72" s="157"/>
      <c r="BI72" s="157"/>
      <c r="BJ72" s="157"/>
      <c r="BK72" s="157"/>
      <c r="BL72" s="157"/>
      <c r="BM72" s="157"/>
      <c r="BN72" s="157"/>
      <c r="BO72" s="157"/>
      <c r="BP72" s="157"/>
      <c r="BQ72" s="157"/>
      <c r="BR72" s="157"/>
      <c r="BS72" s="157"/>
      <c r="BT72" s="157"/>
      <c r="BU72" s="157"/>
      <c r="BV72" s="157"/>
      <c r="BW72" s="157"/>
      <c r="BX72" s="157"/>
      <c r="BY72" s="157"/>
      <c r="BZ72" s="157"/>
      <c r="CA72" s="157"/>
      <c r="CB72" s="157"/>
      <c r="CC72" s="157"/>
      <c r="CD72" s="157"/>
      <c r="CE72" s="157"/>
      <c r="CF72" s="157"/>
      <c r="CG72" s="157"/>
      <c r="CH72" s="157"/>
      <c r="CI72" s="157"/>
      <c r="CJ72" s="157"/>
      <c r="CK72" s="157"/>
      <c r="CL72" s="157"/>
      <c r="CM72" s="157"/>
      <c r="CN72" s="157"/>
      <c r="CO72" s="157"/>
      <c r="CP72" s="157"/>
      <c r="CQ72" s="157"/>
      <c r="CR72" s="157"/>
      <c r="CS72" s="157"/>
      <c r="CT72" s="157"/>
      <c r="CU72" s="157"/>
      <c r="CV72" s="157"/>
      <c r="CW72" s="157"/>
      <c r="CX72" s="157"/>
      <c r="CY72" s="157"/>
      <c r="CZ72" s="151"/>
      <c r="DA72" s="151"/>
      <c r="DB72" s="151"/>
      <c r="DC72" s="151"/>
      <c r="DD72" s="151"/>
      <c r="DE72" s="151"/>
      <c r="DF72" s="151"/>
      <c r="DG72" s="151"/>
      <c r="DH72" s="151"/>
      <c r="DI72" s="151"/>
      <c r="DJ72" s="151"/>
      <c r="DK72" s="151"/>
      <c r="DL72" s="151"/>
      <c r="DM72" s="151"/>
      <c r="DN72" s="151"/>
      <c r="DO72" s="151"/>
      <c r="DP72" s="151"/>
      <c r="DQ72" s="151"/>
      <c r="DR72" s="151"/>
      <c r="DS72" s="151"/>
      <c r="DT72" s="151"/>
      <c r="DU72" s="151"/>
      <c r="DV72" s="151"/>
      <c r="DW72" s="151"/>
      <c r="DX72" s="151"/>
      <c r="DY72" s="152" t="s">
        <v>55</v>
      </c>
      <c r="DZ72" s="153"/>
      <c r="EA72" s="153"/>
      <c r="EB72" s="153"/>
      <c r="EC72" s="153"/>
      <c r="ED72" s="153"/>
      <c r="EE72" s="153"/>
      <c r="EF72" s="153"/>
      <c r="EG72" s="153"/>
      <c r="EH72" s="153"/>
      <c r="EI72" s="153"/>
      <c r="EJ72" s="154"/>
      <c r="EK72" s="152" t="s">
        <v>56</v>
      </c>
      <c r="EL72" s="153"/>
      <c r="EM72" s="153"/>
      <c r="EN72" s="153"/>
      <c r="EO72" s="153"/>
      <c r="EP72" s="153"/>
      <c r="EQ72" s="153"/>
      <c r="ER72" s="153"/>
      <c r="ES72" s="153"/>
      <c r="ET72" s="153"/>
      <c r="EU72" s="153"/>
      <c r="EV72" s="154"/>
      <c r="EW72" s="152" t="s">
        <v>57</v>
      </c>
      <c r="EX72" s="153"/>
      <c r="EY72" s="153"/>
      <c r="EZ72" s="153"/>
      <c r="FA72" s="153"/>
      <c r="FB72" s="153"/>
      <c r="FC72" s="153"/>
      <c r="FD72" s="153"/>
      <c r="FE72" s="153"/>
      <c r="FF72" s="153"/>
      <c r="FG72" s="153"/>
      <c r="FH72" s="154"/>
      <c r="FK72" s="67"/>
      <c r="FL72" s="67"/>
    </row>
    <row r="73" spans="1:168" s="24" customFormat="1" ht="12.75" x14ac:dyDescent="0.25">
      <c r="A73" s="155">
        <v>1</v>
      </c>
      <c r="B73" s="155"/>
      <c r="C73" s="155"/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>
        <v>2</v>
      </c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5"/>
      <c r="AL73" s="155">
        <v>3</v>
      </c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  <c r="AY73" s="155"/>
      <c r="AZ73" s="155"/>
      <c r="BA73" s="155"/>
      <c r="BB73" s="155"/>
      <c r="BC73" s="155">
        <v>4</v>
      </c>
      <c r="BD73" s="155"/>
      <c r="BE73" s="155"/>
      <c r="BF73" s="155"/>
      <c r="BG73" s="155"/>
      <c r="BH73" s="155"/>
      <c r="BI73" s="155"/>
      <c r="BJ73" s="155"/>
      <c r="BK73" s="155"/>
      <c r="BL73" s="155"/>
      <c r="BM73" s="155"/>
      <c r="BN73" s="155"/>
      <c r="BO73" s="155"/>
      <c r="BP73" s="155"/>
      <c r="BQ73" s="155"/>
      <c r="BR73" s="155"/>
      <c r="BS73" s="155"/>
      <c r="BT73" s="155">
        <v>5</v>
      </c>
      <c r="BU73" s="155"/>
      <c r="BV73" s="155"/>
      <c r="BW73" s="155"/>
      <c r="BX73" s="155"/>
      <c r="BY73" s="155"/>
      <c r="BZ73" s="155"/>
      <c r="CA73" s="155"/>
      <c r="CB73" s="155"/>
      <c r="CC73" s="155"/>
      <c r="CD73" s="155"/>
      <c r="CE73" s="155"/>
      <c r="CF73" s="155"/>
      <c r="CG73" s="155"/>
      <c r="CH73" s="155"/>
      <c r="CI73" s="155"/>
      <c r="CJ73" s="155"/>
      <c r="CK73" s="155">
        <v>6</v>
      </c>
      <c r="CL73" s="155"/>
      <c r="CM73" s="155"/>
      <c r="CN73" s="155"/>
      <c r="CO73" s="155"/>
      <c r="CP73" s="155"/>
      <c r="CQ73" s="155"/>
      <c r="CR73" s="155"/>
      <c r="CS73" s="155"/>
      <c r="CT73" s="155"/>
      <c r="CU73" s="155"/>
      <c r="CV73" s="155"/>
      <c r="CW73" s="155"/>
      <c r="CX73" s="155"/>
      <c r="CY73" s="155"/>
      <c r="CZ73" s="155">
        <v>7</v>
      </c>
      <c r="DA73" s="155"/>
      <c r="DB73" s="155"/>
      <c r="DC73" s="155"/>
      <c r="DD73" s="155"/>
      <c r="DE73" s="155"/>
      <c r="DF73" s="155"/>
      <c r="DG73" s="155"/>
      <c r="DH73" s="155"/>
      <c r="DI73" s="155"/>
      <c r="DJ73" s="155"/>
      <c r="DK73" s="155"/>
      <c r="DL73" s="155"/>
      <c r="DM73" s="155"/>
      <c r="DN73" s="155"/>
      <c r="DO73" s="155"/>
      <c r="DP73" s="155"/>
      <c r="DQ73" s="155"/>
      <c r="DR73" s="155"/>
      <c r="DS73" s="155"/>
      <c r="DT73" s="155"/>
      <c r="DU73" s="155"/>
      <c r="DV73" s="155"/>
      <c r="DW73" s="155"/>
      <c r="DX73" s="155"/>
      <c r="DY73" s="158">
        <v>8</v>
      </c>
      <c r="DZ73" s="159"/>
      <c r="EA73" s="159"/>
      <c r="EB73" s="159"/>
      <c r="EC73" s="159"/>
      <c r="ED73" s="159"/>
      <c r="EE73" s="159"/>
      <c r="EF73" s="159"/>
      <c r="EG73" s="159"/>
      <c r="EH73" s="159"/>
      <c r="EI73" s="159"/>
      <c r="EJ73" s="160"/>
      <c r="EK73" s="158">
        <v>9</v>
      </c>
      <c r="EL73" s="159"/>
      <c r="EM73" s="159"/>
      <c r="EN73" s="159"/>
      <c r="EO73" s="159"/>
      <c r="EP73" s="159"/>
      <c r="EQ73" s="159"/>
      <c r="ER73" s="159"/>
      <c r="ES73" s="159"/>
      <c r="ET73" s="159"/>
      <c r="EU73" s="159"/>
      <c r="EV73" s="160"/>
      <c r="EW73" s="158">
        <v>10</v>
      </c>
      <c r="EX73" s="159"/>
      <c r="EY73" s="159"/>
      <c r="EZ73" s="159"/>
      <c r="FA73" s="159"/>
      <c r="FB73" s="159"/>
      <c r="FC73" s="159"/>
      <c r="FD73" s="159"/>
      <c r="FE73" s="159"/>
      <c r="FF73" s="159"/>
      <c r="FG73" s="159"/>
      <c r="FH73" s="160"/>
      <c r="FK73" s="68"/>
      <c r="FL73" s="68"/>
    </row>
    <row r="74" spans="1:168" s="23" customFormat="1" ht="27" customHeight="1" x14ac:dyDescent="0.2">
      <c r="A74" s="161" t="s">
        <v>97</v>
      </c>
      <c r="B74" s="162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3"/>
      <c r="R74" s="167" t="s">
        <v>81</v>
      </c>
      <c r="S74" s="167"/>
      <c r="T74" s="167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57">
        <v>50</v>
      </c>
      <c r="AM74" s="157"/>
      <c r="AN74" s="157"/>
      <c r="AO74" s="157"/>
      <c r="AP74" s="157"/>
      <c r="AQ74" s="157"/>
      <c r="AR74" s="157"/>
      <c r="AS74" s="157"/>
      <c r="AT74" s="157"/>
      <c r="AU74" s="157"/>
      <c r="AV74" s="157"/>
      <c r="AW74" s="157"/>
      <c r="AX74" s="157"/>
      <c r="AY74" s="157"/>
      <c r="AZ74" s="157"/>
      <c r="BA74" s="157"/>
      <c r="BB74" s="157"/>
      <c r="BC74" s="157">
        <v>25</v>
      </c>
      <c r="BD74" s="157"/>
      <c r="BE74" s="157"/>
      <c r="BF74" s="157"/>
      <c r="BG74" s="157"/>
      <c r="BH74" s="157"/>
      <c r="BI74" s="157"/>
      <c r="BJ74" s="157"/>
      <c r="BK74" s="157"/>
      <c r="BL74" s="157"/>
      <c r="BM74" s="157"/>
      <c r="BN74" s="157"/>
      <c r="BO74" s="157"/>
      <c r="BP74" s="157"/>
      <c r="BQ74" s="157"/>
      <c r="BR74" s="157"/>
      <c r="BS74" s="157"/>
      <c r="BT74" s="157"/>
      <c r="BU74" s="157"/>
      <c r="BV74" s="157"/>
      <c r="BW74" s="157"/>
      <c r="BX74" s="157"/>
      <c r="BY74" s="157"/>
      <c r="BZ74" s="157"/>
      <c r="CA74" s="157"/>
      <c r="CB74" s="157"/>
      <c r="CC74" s="157"/>
      <c r="CD74" s="157"/>
      <c r="CE74" s="157"/>
      <c r="CF74" s="157"/>
      <c r="CG74" s="157"/>
      <c r="CH74" s="157"/>
      <c r="CI74" s="157"/>
      <c r="CJ74" s="157"/>
      <c r="CK74" s="157">
        <f t="shared" ref="CK74:CK80" si="0">AL74-BC74</f>
        <v>25</v>
      </c>
      <c r="CL74" s="157"/>
      <c r="CM74" s="157"/>
      <c r="CN74" s="157"/>
      <c r="CO74" s="157"/>
      <c r="CP74" s="157"/>
      <c r="CQ74" s="157"/>
      <c r="CR74" s="157"/>
      <c r="CS74" s="157"/>
      <c r="CT74" s="157"/>
      <c r="CU74" s="157"/>
      <c r="CV74" s="157"/>
      <c r="CW74" s="157"/>
      <c r="CX74" s="157"/>
      <c r="CY74" s="157"/>
      <c r="CZ74" s="157"/>
      <c r="DA74" s="157"/>
      <c r="DB74" s="157"/>
      <c r="DC74" s="157"/>
      <c r="DD74" s="157"/>
      <c r="DE74" s="157"/>
      <c r="DF74" s="157"/>
      <c r="DG74" s="157"/>
      <c r="DH74" s="157"/>
      <c r="DI74" s="157"/>
      <c r="DJ74" s="157"/>
      <c r="DK74" s="157"/>
      <c r="DL74" s="157"/>
      <c r="DM74" s="157"/>
      <c r="DN74" s="157"/>
      <c r="DO74" s="157"/>
      <c r="DP74" s="157"/>
      <c r="DQ74" s="157"/>
      <c r="DR74" s="157"/>
      <c r="DS74" s="157"/>
      <c r="DT74" s="157"/>
      <c r="DU74" s="157"/>
      <c r="DV74" s="157"/>
      <c r="DW74" s="157"/>
      <c r="DX74" s="157"/>
      <c r="DY74" s="168"/>
      <c r="DZ74" s="169"/>
      <c r="EA74" s="169"/>
      <c r="EB74" s="169"/>
      <c r="EC74" s="169"/>
      <c r="ED74" s="169"/>
      <c r="EE74" s="169"/>
      <c r="EF74" s="169"/>
      <c r="EG74" s="169"/>
      <c r="EH74" s="169"/>
      <c r="EI74" s="169"/>
      <c r="EJ74" s="170"/>
      <c r="EK74" s="168"/>
      <c r="EL74" s="169"/>
      <c r="EM74" s="169"/>
      <c r="EN74" s="169"/>
      <c r="EO74" s="169"/>
      <c r="EP74" s="169"/>
      <c r="EQ74" s="169"/>
      <c r="ER74" s="169"/>
      <c r="ES74" s="169"/>
      <c r="ET74" s="169"/>
      <c r="EU74" s="169"/>
      <c r="EV74" s="170"/>
      <c r="EW74" s="171"/>
      <c r="EX74" s="172"/>
      <c r="EY74" s="172"/>
      <c r="EZ74" s="172"/>
      <c r="FA74" s="172"/>
      <c r="FB74" s="172"/>
      <c r="FC74" s="172"/>
      <c r="FD74" s="172"/>
      <c r="FE74" s="172"/>
      <c r="FF74" s="172"/>
      <c r="FG74" s="172"/>
      <c r="FH74" s="173"/>
      <c r="FK74" s="67"/>
      <c r="FL74" s="67"/>
    </row>
    <row r="75" spans="1:168" s="23" customFormat="1" ht="27" customHeight="1" x14ac:dyDescent="0.2">
      <c r="A75" s="164"/>
      <c r="B75" s="165"/>
      <c r="C75" s="165"/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6"/>
      <c r="R75" s="167" t="s">
        <v>96</v>
      </c>
      <c r="S75" s="167"/>
      <c r="T75" s="167"/>
      <c r="U75" s="167"/>
      <c r="V75" s="167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57">
        <v>9</v>
      </c>
      <c r="AM75" s="157"/>
      <c r="AN75" s="157"/>
      <c r="AO75" s="157"/>
      <c r="AP75" s="157"/>
      <c r="AQ75" s="157"/>
      <c r="AR75" s="157"/>
      <c r="AS75" s="157"/>
      <c r="AT75" s="157"/>
      <c r="AU75" s="157"/>
      <c r="AV75" s="157"/>
      <c r="AW75" s="157"/>
      <c r="AX75" s="157"/>
      <c r="AY75" s="157"/>
      <c r="AZ75" s="157"/>
      <c r="BA75" s="157"/>
      <c r="BB75" s="157"/>
      <c r="BC75" s="157">
        <v>2.4</v>
      </c>
      <c r="BD75" s="157"/>
      <c r="BE75" s="157"/>
      <c r="BF75" s="157"/>
      <c r="BG75" s="157"/>
      <c r="BH75" s="157"/>
      <c r="BI75" s="157"/>
      <c r="BJ75" s="157"/>
      <c r="BK75" s="157"/>
      <c r="BL75" s="157"/>
      <c r="BM75" s="157"/>
      <c r="BN75" s="157"/>
      <c r="BO75" s="157"/>
      <c r="BP75" s="157"/>
      <c r="BQ75" s="157"/>
      <c r="BR75" s="157"/>
      <c r="BS75" s="157"/>
      <c r="BT75" s="157"/>
      <c r="BU75" s="157"/>
      <c r="BV75" s="157"/>
      <c r="BW75" s="157"/>
      <c r="BX75" s="157"/>
      <c r="BY75" s="157"/>
      <c r="BZ75" s="157"/>
      <c r="CA75" s="157"/>
      <c r="CB75" s="157"/>
      <c r="CC75" s="157"/>
      <c r="CD75" s="157"/>
      <c r="CE75" s="157"/>
      <c r="CF75" s="157"/>
      <c r="CG75" s="157"/>
      <c r="CH75" s="157"/>
      <c r="CI75" s="157"/>
      <c r="CJ75" s="157"/>
      <c r="CK75" s="157">
        <f t="shared" si="0"/>
        <v>6.6</v>
      </c>
      <c r="CL75" s="157"/>
      <c r="CM75" s="157"/>
      <c r="CN75" s="157"/>
      <c r="CO75" s="157"/>
      <c r="CP75" s="157"/>
      <c r="CQ75" s="157"/>
      <c r="CR75" s="157"/>
      <c r="CS75" s="157"/>
      <c r="CT75" s="157"/>
      <c r="CU75" s="157"/>
      <c r="CV75" s="157"/>
      <c r="CW75" s="157"/>
      <c r="CX75" s="157"/>
      <c r="CY75" s="157"/>
      <c r="CZ75" s="157"/>
      <c r="DA75" s="157"/>
      <c r="DB75" s="157"/>
      <c r="DC75" s="157"/>
      <c r="DD75" s="157"/>
      <c r="DE75" s="157"/>
      <c r="DF75" s="157"/>
      <c r="DG75" s="157"/>
      <c r="DH75" s="157"/>
      <c r="DI75" s="157"/>
      <c r="DJ75" s="157"/>
      <c r="DK75" s="157"/>
      <c r="DL75" s="157"/>
      <c r="DM75" s="157"/>
      <c r="DN75" s="157"/>
      <c r="DO75" s="157"/>
      <c r="DP75" s="157"/>
      <c r="DQ75" s="157"/>
      <c r="DR75" s="157"/>
      <c r="DS75" s="157"/>
      <c r="DT75" s="157"/>
      <c r="DU75" s="157"/>
      <c r="DV75" s="157"/>
      <c r="DW75" s="157"/>
      <c r="DX75" s="157"/>
      <c r="DY75" s="168"/>
      <c r="DZ75" s="169"/>
      <c r="EA75" s="169"/>
      <c r="EB75" s="169"/>
      <c r="EC75" s="169"/>
      <c r="ED75" s="169"/>
      <c r="EE75" s="169"/>
      <c r="EF75" s="169"/>
      <c r="EG75" s="169"/>
      <c r="EH75" s="169"/>
      <c r="EI75" s="169"/>
      <c r="EJ75" s="170"/>
      <c r="EK75" s="168"/>
      <c r="EL75" s="169"/>
      <c r="EM75" s="169"/>
      <c r="EN75" s="169"/>
      <c r="EO75" s="169"/>
      <c r="EP75" s="169"/>
      <c r="EQ75" s="169"/>
      <c r="ER75" s="169"/>
      <c r="ES75" s="169"/>
      <c r="ET75" s="169"/>
      <c r="EU75" s="169"/>
      <c r="EV75" s="170"/>
      <c r="EW75" s="171"/>
      <c r="EX75" s="172"/>
      <c r="EY75" s="172"/>
      <c r="EZ75" s="172"/>
      <c r="FA75" s="172"/>
      <c r="FB75" s="172"/>
      <c r="FC75" s="172"/>
      <c r="FD75" s="172"/>
      <c r="FE75" s="172"/>
      <c r="FF75" s="172"/>
      <c r="FG75" s="172"/>
      <c r="FH75" s="173"/>
      <c r="FK75" s="67"/>
      <c r="FL75" s="67"/>
    </row>
    <row r="76" spans="1:168" s="23" customFormat="1" ht="24" customHeight="1" x14ac:dyDescent="0.25">
      <c r="A76" s="161" t="s">
        <v>103</v>
      </c>
      <c r="B76" s="162"/>
      <c r="C76" s="162"/>
      <c r="D76" s="162"/>
      <c r="E76" s="162"/>
      <c r="F76" s="162"/>
      <c r="G76" s="162"/>
      <c r="H76" s="162"/>
      <c r="I76" s="162"/>
      <c r="J76" s="162"/>
      <c r="K76" s="162"/>
      <c r="L76" s="162"/>
      <c r="M76" s="162"/>
      <c r="N76" s="162"/>
      <c r="O76" s="162"/>
      <c r="P76" s="162"/>
      <c r="Q76" s="163"/>
      <c r="R76" s="174" t="s">
        <v>98</v>
      </c>
      <c r="S76" s="174"/>
      <c r="T76" s="174"/>
      <c r="U76" s="174"/>
      <c r="V76" s="174"/>
      <c r="W76" s="174"/>
      <c r="X76" s="174"/>
      <c r="Y76" s="174"/>
      <c r="Z76" s="174"/>
      <c r="AA76" s="174"/>
      <c r="AB76" s="174"/>
      <c r="AC76" s="174"/>
      <c r="AD76" s="174"/>
      <c r="AE76" s="174"/>
      <c r="AF76" s="174"/>
      <c r="AG76" s="174"/>
      <c r="AH76" s="174"/>
      <c r="AI76" s="174"/>
      <c r="AJ76" s="174"/>
      <c r="AK76" s="174"/>
      <c r="AL76" s="157">
        <v>4.5999999999999996</v>
      </c>
      <c r="AM76" s="157"/>
      <c r="AN76" s="157"/>
      <c r="AO76" s="157"/>
      <c r="AP76" s="157"/>
      <c r="AQ76" s="157"/>
      <c r="AR76" s="157"/>
      <c r="AS76" s="157"/>
      <c r="AT76" s="157"/>
      <c r="AU76" s="157"/>
      <c r="AV76" s="157"/>
      <c r="AW76" s="157"/>
      <c r="AX76" s="157"/>
      <c r="AY76" s="157"/>
      <c r="AZ76" s="157"/>
      <c r="BA76" s="157"/>
      <c r="BB76" s="157"/>
      <c r="BC76" s="157">
        <v>0.9</v>
      </c>
      <c r="BD76" s="157"/>
      <c r="BE76" s="157"/>
      <c r="BF76" s="157"/>
      <c r="BG76" s="157"/>
      <c r="BH76" s="157"/>
      <c r="BI76" s="157"/>
      <c r="BJ76" s="157"/>
      <c r="BK76" s="157"/>
      <c r="BL76" s="157"/>
      <c r="BM76" s="157"/>
      <c r="BN76" s="157"/>
      <c r="BO76" s="157"/>
      <c r="BP76" s="157"/>
      <c r="BQ76" s="157"/>
      <c r="BR76" s="157"/>
      <c r="BS76" s="157"/>
      <c r="BT76" s="157"/>
      <c r="BU76" s="157"/>
      <c r="BV76" s="157"/>
      <c r="BW76" s="157"/>
      <c r="BX76" s="157"/>
      <c r="BY76" s="157"/>
      <c r="BZ76" s="157"/>
      <c r="CA76" s="157"/>
      <c r="CB76" s="157"/>
      <c r="CC76" s="157"/>
      <c r="CD76" s="157"/>
      <c r="CE76" s="157"/>
      <c r="CF76" s="157"/>
      <c r="CG76" s="157"/>
      <c r="CH76" s="157"/>
      <c r="CI76" s="157"/>
      <c r="CJ76" s="157"/>
      <c r="CK76" s="157">
        <f t="shared" si="0"/>
        <v>3.6999999999999997</v>
      </c>
      <c r="CL76" s="157"/>
      <c r="CM76" s="157"/>
      <c r="CN76" s="157"/>
      <c r="CO76" s="157"/>
      <c r="CP76" s="157"/>
      <c r="CQ76" s="157"/>
      <c r="CR76" s="157"/>
      <c r="CS76" s="157"/>
      <c r="CT76" s="157"/>
      <c r="CU76" s="157"/>
      <c r="CV76" s="157"/>
      <c r="CW76" s="157"/>
      <c r="CX76" s="157"/>
      <c r="CY76" s="157"/>
      <c r="CZ76" s="157"/>
      <c r="DA76" s="157"/>
      <c r="DB76" s="157"/>
      <c r="DC76" s="157"/>
      <c r="DD76" s="157"/>
      <c r="DE76" s="157"/>
      <c r="DF76" s="157"/>
      <c r="DG76" s="157"/>
      <c r="DH76" s="157"/>
      <c r="DI76" s="157"/>
      <c r="DJ76" s="157"/>
      <c r="DK76" s="157"/>
      <c r="DL76" s="157"/>
      <c r="DM76" s="157"/>
      <c r="DN76" s="157"/>
      <c r="DO76" s="157"/>
      <c r="DP76" s="157"/>
      <c r="DQ76" s="157"/>
      <c r="DR76" s="157"/>
      <c r="DS76" s="157"/>
      <c r="DT76" s="157"/>
      <c r="DU76" s="157"/>
      <c r="DV76" s="157"/>
      <c r="DW76" s="157"/>
      <c r="DX76" s="157"/>
      <c r="DY76" s="168"/>
      <c r="DZ76" s="169"/>
      <c r="EA76" s="169"/>
      <c r="EB76" s="169"/>
      <c r="EC76" s="169"/>
      <c r="ED76" s="169"/>
      <c r="EE76" s="169"/>
      <c r="EF76" s="169"/>
      <c r="EG76" s="169"/>
      <c r="EH76" s="169"/>
      <c r="EI76" s="169"/>
      <c r="EJ76" s="170"/>
      <c r="EK76" s="168"/>
      <c r="EL76" s="169"/>
      <c r="EM76" s="169"/>
      <c r="EN76" s="169"/>
      <c r="EO76" s="169"/>
      <c r="EP76" s="169"/>
      <c r="EQ76" s="169"/>
      <c r="ER76" s="169"/>
      <c r="ES76" s="169"/>
      <c r="ET76" s="169"/>
      <c r="EU76" s="169"/>
      <c r="EV76" s="170"/>
      <c r="EW76" s="171"/>
      <c r="EX76" s="172"/>
      <c r="EY76" s="172"/>
      <c r="EZ76" s="172"/>
      <c r="FA76" s="172"/>
      <c r="FB76" s="172"/>
      <c r="FC76" s="172"/>
      <c r="FD76" s="172"/>
      <c r="FE76" s="172"/>
      <c r="FF76" s="172"/>
      <c r="FG76" s="172"/>
      <c r="FH76" s="173"/>
      <c r="FK76" s="67"/>
      <c r="FL76" s="67"/>
    </row>
    <row r="77" spans="1:168" s="23" customFormat="1" ht="24" customHeight="1" x14ac:dyDescent="0.25">
      <c r="A77" s="175"/>
      <c r="B77" s="176"/>
      <c r="C77" s="176"/>
      <c r="D77" s="176"/>
      <c r="E77" s="176"/>
      <c r="F77" s="176"/>
      <c r="G77" s="176"/>
      <c r="H77" s="176"/>
      <c r="I77" s="176"/>
      <c r="J77" s="176"/>
      <c r="K77" s="176"/>
      <c r="L77" s="176"/>
      <c r="M77" s="176"/>
      <c r="N77" s="176"/>
      <c r="O77" s="176"/>
      <c r="P77" s="176"/>
      <c r="Q77" s="177"/>
      <c r="R77" s="174" t="s">
        <v>99</v>
      </c>
      <c r="S77" s="174"/>
      <c r="T77" s="174"/>
      <c r="U77" s="174"/>
      <c r="V77" s="174"/>
      <c r="W77" s="174"/>
      <c r="X77" s="174"/>
      <c r="Y77" s="174"/>
      <c r="Z77" s="174"/>
      <c r="AA77" s="174"/>
      <c r="AB77" s="174"/>
      <c r="AC77" s="174"/>
      <c r="AD77" s="174"/>
      <c r="AE77" s="174"/>
      <c r="AF77" s="174"/>
      <c r="AG77" s="174"/>
      <c r="AH77" s="174"/>
      <c r="AI77" s="174"/>
      <c r="AJ77" s="174"/>
      <c r="AK77" s="174"/>
      <c r="AL77" s="157">
        <v>70</v>
      </c>
      <c r="AM77" s="157"/>
      <c r="AN77" s="157"/>
      <c r="AO77" s="157"/>
      <c r="AP77" s="157"/>
      <c r="AQ77" s="157"/>
      <c r="AR77" s="157"/>
      <c r="AS77" s="157"/>
      <c r="AT77" s="157"/>
      <c r="AU77" s="157"/>
      <c r="AV77" s="157"/>
      <c r="AW77" s="157"/>
      <c r="AX77" s="157"/>
      <c r="AY77" s="157"/>
      <c r="AZ77" s="157"/>
      <c r="BA77" s="157"/>
      <c r="BB77" s="157"/>
      <c r="BC77" s="157">
        <v>1.1000000000000001</v>
      </c>
      <c r="BD77" s="157"/>
      <c r="BE77" s="157"/>
      <c r="BF77" s="157"/>
      <c r="BG77" s="157"/>
      <c r="BH77" s="157"/>
      <c r="BI77" s="157"/>
      <c r="BJ77" s="157"/>
      <c r="BK77" s="157"/>
      <c r="BL77" s="157"/>
      <c r="BM77" s="157"/>
      <c r="BN77" s="157"/>
      <c r="BO77" s="157"/>
      <c r="BP77" s="157"/>
      <c r="BQ77" s="157"/>
      <c r="BR77" s="157"/>
      <c r="BS77" s="157"/>
      <c r="BT77" s="157"/>
      <c r="BU77" s="157"/>
      <c r="BV77" s="157"/>
      <c r="BW77" s="157"/>
      <c r="BX77" s="157"/>
      <c r="BY77" s="157"/>
      <c r="BZ77" s="157"/>
      <c r="CA77" s="157"/>
      <c r="CB77" s="157"/>
      <c r="CC77" s="157"/>
      <c r="CD77" s="157"/>
      <c r="CE77" s="157"/>
      <c r="CF77" s="157"/>
      <c r="CG77" s="157"/>
      <c r="CH77" s="157"/>
      <c r="CI77" s="157"/>
      <c r="CJ77" s="157"/>
      <c r="CK77" s="157">
        <f t="shared" si="0"/>
        <v>68.900000000000006</v>
      </c>
      <c r="CL77" s="157"/>
      <c r="CM77" s="157"/>
      <c r="CN77" s="157"/>
      <c r="CO77" s="157"/>
      <c r="CP77" s="157"/>
      <c r="CQ77" s="157"/>
      <c r="CR77" s="157"/>
      <c r="CS77" s="157"/>
      <c r="CT77" s="157"/>
      <c r="CU77" s="157"/>
      <c r="CV77" s="157"/>
      <c r="CW77" s="157"/>
      <c r="CX77" s="157"/>
      <c r="CY77" s="157"/>
      <c r="CZ77" s="157"/>
      <c r="DA77" s="157"/>
      <c r="DB77" s="157"/>
      <c r="DC77" s="157"/>
      <c r="DD77" s="157"/>
      <c r="DE77" s="157"/>
      <c r="DF77" s="157"/>
      <c r="DG77" s="157"/>
      <c r="DH77" s="157"/>
      <c r="DI77" s="157"/>
      <c r="DJ77" s="157"/>
      <c r="DK77" s="157"/>
      <c r="DL77" s="157"/>
      <c r="DM77" s="157"/>
      <c r="DN77" s="157"/>
      <c r="DO77" s="157"/>
      <c r="DP77" s="157"/>
      <c r="DQ77" s="157"/>
      <c r="DR77" s="157"/>
      <c r="DS77" s="157"/>
      <c r="DT77" s="157"/>
      <c r="DU77" s="157"/>
      <c r="DV77" s="157"/>
      <c r="DW77" s="157"/>
      <c r="DX77" s="157"/>
      <c r="DY77" s="168"/>
      <c r="DZ77" s="169"/>
      <c r="EA77" s="169"/>
      <c r="EB77" s="169"/>
      <c r="EC77" s="169"/>
      <c r="ED77" s="169"/>
      <c r="EE77" s="169"/>
      <c r="EF77" s="169"/>
      <c r="EG77" s="169"/>
      <c r="EH77" s="169"/>
      <c r="EI77" s="169"/>
      <c r="EJ77" s="170"/>
      <c r="EK77" s="168"/>
      <c r="EL77" s="169"/>
      <c r="EM77" s="169"/>
      <c r="EN77" s="169"/>
      <c r="EO77" s="169"/>
      <c r="EP77" s="169"/>
      <c r="EQ77" s="169"/>
      <c r="ER77" s="169"/>
      <c r="ES77" s="169"/>
      <c r="ET77" s="169"/>
      <c r="EU77" s="169"/>
      <c r="EV77" s="170"/>
      <c r="EW77" s="171"/>
      <c r="EX77" s="172"/>
      <c r="EY77" s="172"/>
      <c r="EZ77" s="172"/>
      <c r="FA77" s="172"/>
      <c r="FB77" s="172"/>
      <c r="FC77" s="172"/>
      <c r="FD77" s="172"/>
      <c r="FE77" s="172"/>
      <c r="FF77" s="172"/>
      <c r="FG77" s="172"/>
      <c r="FH77" s="173"/>
      <c r="FK77" s="67"/>
      <c r="FL77" s="67"/>
    </row>
    <row r="78" spans="1:168" s="23" customFormat="1" ht="24" customHeight="1" x14ac:dyDescent="0.25">
      <c r="A78" s="175"/>
      <c r="B78" s="176"/>
      <c r="C78" s="176"/>
      <c r="D78" s="176"/>
      <c r="E78" s="176"/>
      <c r="F78" s="176"/>
      <c r="G78" s="176"/>
      <c r="H78" s="176"/>
      <c r="I78" s="176"/>
      <c r="J78" s="176"/>
      <c r="K78" s="176"/>
      <c r="L78" s="176"/>
      <c r="M78" s="176"/>
      <c r="N78" s="176"/>
      <c r="O78" s="176"/>
      <c r="P78" s="176"/>
      <c r="Q78" s="177"/>
      <c r="R78" s="174" t="s">
        <v>100</v>
      </c>
      <c r="S78" s="174"/>
      <c r="T78" s="174"/>
      <c r="U78" s="174"/>
      <c r="V78" s="174"/>
      <c r="W78" s="174"/>
      <c r="X78" s="174"/>
      <c r="Y78" s="174"/>
      <c r="Z78" s="174"/>
      <c r="AA78" s="174"/>
      <c r="AB78" s="174"/>
      <c r="AC78" s="174"/>
      <c r="AD78" s="174"/>
      <c r="AE78" s="174"/>
      <c r="AF78" s="174"/>
      <c r="AG78" s="174"/>
      <c r="AH78" s="174"/>
      <c r="AI78" s="174"/>
      <c r="AJ78" s="174"/>
      <c r="AK78" s="174"/>
      <c r="AL78" s="157">
        <v>4.78</v>
      </c>
      <c r="AM78" s="157"/>
      <c r="AN78" s="157"/>
      <c r="AO78" s="157"/>
      <c r="AP78" s="157"/>
      <c r="AQ78" s="157"/>
      <c r="AR78" s="157"/>
      <c r="AS78" s="157"/>
      <c r="AT78" s="157"/>
      <c r="AU78" s="157"/>
      <c r="AV78" s="157"/>
      <c r="AW78" s="157"/>
      <c r="AX78" s="157"/>
      <c r="AY78" s="157"/>
      <c r="AZ78" s="157"/>
      <c r="BA78" s="157"/>
      <c r="BB78" s="157"/>
      <c r="BC78" s="157">
        <v>0.6</v>
      </c>
      <c r="BD78" s="157"/>
      <c r="BE78" s="157"/>
      <c r="BF78" s="157"/>
      <c r="BG78" s="157"/>
      <c r="BH78" s="157"/>
      <c r="BI78" s="157"/>
      <c r="BJ78" s="157"/>
      <c r="BK78" s="157"/>
      <c r="BL78" s="157"/>
      <c r="BM78" s="157"/>
      <c r="BN78" s="157"/>
      <c r="BO78" s="157"/>
      <c r="BP78" s="157"/>
      <c r="BQ78" s="157"/>
      <c r="BR78" s="157"/>
      <c r="BS78" s="157"/>
      <c r="BT78" s="157"/>
      <c r="BU78" s="157"/>
      <c r="BV78" s="157"/>
      <c r="BW78" s="157"/>
      <c r="BX78" s="157"/>
      <c r="BY78" s="157"/>
      <c r="BZ78" s="157"/>
      <c r="CA78" s="157"/>
      <c r="CB78" s="157"/>
      <c r="CC78" s="157"/>
      <c r="CD78" s="157"/>
      <c r="CE78" s="157"/>
      <c r="CF78" s="157"/>
      <c r="CG78" s="157"/>
      <c r="CH78" s="157"/>
      <c r="CI78" s="157"/>
      <c r="CJ78" s="157"/>
      <c r="CK78" s="157">
        <f t="shared" si="0"/>
        <v>4.1800000000000006</v>
      </c>
      <c r="CL78" s="157"/>
      <c r="CM78" s="157"/>
      <c r="CN78" s="157"/>
      <c r="CO78" s="157"/>
      <c r="CP78" s="157"/>
      <c r="CQ78" s="157"/>
      <c r="CR78" s="157"/>
      <c r="CS78" s="157"/>
      <c r="CT78" s="157"/>
      <c r="CU78" s="157"/>
      <c r="CV78" s="157"/>
      <c r="CW78" s="157"/>
      <c r="CX78" s="157"/>
      <c r="CY78" s="157"/>
      <c r="CZ78" s="157"/>
      <c r="DA78" s="157"/>
      <c r="DB78" s="157"/>
      <c r="DC78" s="157"/>
      <c r="DD78" s="157"/>
      <c r="DE78" s="157"/>
      <c r="DF78" s="157"/>
      <c r="DG78" s="157"/>
      <c r="DH78" s="157"/>
      <c r="DI78" s="157"/>
      <c r="DJ78" s="157"/>
      <c r="DK78" s="157"/>
      <c r="DL78" s="157"/>
      <c r="DM78" s="157"/>
      <c r="DN78" s="157"/>
      <c r="DO78" s="157"/>
      <c r="DP78" s="157"/>
      <c r="DQ78" s="157"/>
      <c r="DR78" s="157"/>
      <c r="DS78" s="157"/>
      <c r="DT78" s="157"/>
      <c r="DU78" s="157"/>
      <c r="DV78" s="157"/>
      <c r="DW78" s="157"/>
      <c r="DX78" s="157"/>
      <c r="DY78" s="168"/>
      <c r="DZ78" s="169"/>
      <c r="EA78" s="169"/>
      <c r="EB78" s="169"/>
      <c r="EC78" s="169"/>
      <c r="ED78" s="169"/>
      <c r="EE78" s="169"/>
      <c r="EF78" s="169"/>
      <c r="EG78" s="169"/>
      <c r="EH78" s="169"/>
      <c r="EI78" s="169"/>
      <c r="EJ78" s="170"/>
      <c r="EK78" s="168"/>
      <c r="EL78" s="169"/>
      <c r="EM78" s="169"/>
      <c r="EN78" s="169"/>
      <c r="EO78" s="169"/>
      <c r="EP78" s="169"/>
      <c r="EQ78" s="169"/>
      <c r="ER78" s="169"/>
      <c r="ES78" s="169"/>
      <c r="ET78" s="169"/>
      <c r="EU78" s="169"/>
      <c r="EV78" s="170"/>
      <c r="EW78" s="171"/>
      <c r="EX78" s="172"/>
      <c r="EY78" s="172"/>
      <c r="EZ78" s="172"/>
      <c r="FA78" s="172"/>
      <c r="FB78" s="172"/>
      <c r="FC78" s="172"/>
      <c r="FD78" s="172"/>
      <c r="FE78" s="172"/>
      <c r="FF78" s="172"/>
      <c r="FG78" s="172"/>
      <c r="FH78" s="173"/>
      <c r="FK78" s="67"/>
      <c r="FL78" s="67"/>
    </row>
    <row r="79" spans="1:168" s="23" customFormat="1" ht="24" customHeight="1" x14ac:dyDescent="0.25">
      <c r="A79" s="175"/>
      <c r="B79" s="176"/>
      <c r="C79" s="176"/>
      <c r="D79" s="176"/>
      <c r="E79" s="176"/>
      <c r="F79" s="176"/>
      <c r="G79" s="176"/>
      <c r="H79" s="176"/>
      <c r="I79" s="176"/>
      <c r="J79" s="176"/>
      <c r="K79" s="176"/>
      <c r="L79" s="176"/>
      <c r="M79" s="176"/>
      <c r="N79" s="176"/>
      <c r="O79" s="176"/>
      <c r="P79" s="176"/>
      <c r="Q79" s="177"/>
      <c r="R79" s="174" t="s">
        <v>101</v>
      </c>
      <c r="S79" s="174"/>
      <c r="T79" s="174"/>
      <c r="U79" s="174"/>
      <c r="V79" s="174"/>
      <c r="W79" s="174"/>
      <c r="X79" s="174"/>
      <c r="Y79" s="174"/>
      <c r="Z79" s="174"/>
      <c r="AA79" s="174"/>
      <c r="AB79" s="174"/>
      <c r="AC79" s="174"/>
      <c r="AD79" s="174"/>
      <c r="AE79" s="174"/>
      <c r="AF79" s="174"/>
      <c r="AG79" s="174"/>
      <c r="AH79" s="174"/>
      <c r="AI79" s="174"/>
      <c r="AJ79" s="174"/>
      <c r="AK79" s="174"/>
      <c r="AL79" s="157">
        <v>150</v>
      </c>
      <c r="AM79" s="157"/>
      <c r="AN79" s="157"/>
      <c r="AO79" s="157"/>
      <c r="AP79" s="157"/>
      <c r="AQ79" s="157"/>
      <c r="AR79" s="157"/>
      <c r="AS79" s="157"/>
      <c r="AT79" s="157"/>
      <c r="AU79" s="157"/>
      <c r="AV79" s="157"/>
      <c r="AW79" s="157"/>
      <c r="AX79" s="157"/>
      <c r="AY79" s="157"/>
      <c r="AZ79" s="157"/>
      <c r="BA79" s="157"/>
      <c r="BB79" s="157"/>
      <c r="BC79" s="157">
        <v>44.4</v>
      </c>
      <c r="BD79" s="157"/>
      <c r="BE79" s="157"/>
      <c r="BF79" s="157"/>
      <c r="BG79" s="157"/>
      <c r="BH79" s="157"/>
      <c r="BI79" s="157"/>
      <c r="BJ79" s="157"/>
      <c r="BK79" s="157"/>
      <c r="BL79" s="157"/>
      <c r="BM79" s="157"/>
      <c r="BN79" s="157"/>
      <c r="BO79" s="157"/>
      <c r="BP79" s="157"/>
      <c r="BQ79" s="157"/>
      <c r="BR79" s="157"/>
      <c r="BS79" s="157"/>
      <c r="BT79" s="157"/>
      <c r="BU79" s="157"/>
      <c r="BV79" s="157"/>
      <c r="BW79" s="157"/>
      <c r="BX79" s="157"/>
      <c r="BY79" s="157"/>
      <c r="BZ79" s="157"/>
      <c r="CA79" s="157"/>
      <c r="CB79" s="157"/>
      <c r="CC79" s="157"/>
      <c r="CD79" s="157"/>
      <c r="CE79" s="157"/>
      <c r="CF79" s="157"/>
      <c r="CG79" s="157"/>
      <c r="CH79" s="157"/>
      <c r="CI79" s="157"/>
      <c r="CJ79" s="157"/>
      <c r="CK79" s="157">
        <f t="shared" si="0"/>
        <v>105.6</v>
      </c>
      <c r="CL79" s="157"/>
      <c r="CM79" s="157"/>
      <c r="CN79" s="157"/>
      <c r="CO79" s="157"/>
      <c r="CP79" s="157"/>
      <c r="CQ79" s="157"/>
      <c r="CR79" s="157"/>
      <c r="CS79" s="157"/>
      <c r="CT79" s="157"/>
      <c r="CU79" s="157"/>
      <c r="CV79" s="157"/>
      <c r="CW79" s="157"/>
      <c r="CX79" s="157"/>
      <c r="CY79" s="157"/>
      <c r="CZ79" s="157"/>
      <c r="DA79" s="157"/>
      <c r="DB79" s="157"/>
      <c r="DC79" s="157"/>
      <c r="DD79" s="157"/>
      <c r="DE79" s="157"/>
      <c r="DF79" s="157"/>
      <c r="DG79" s="157"/>
      <c r="DH79" s="157"/>
      <c r="DI79" s="157"/>
      <c r="DJ79" s="157"/>
      <c r="DK79" s="157"/>
      <c r="DL79" s="157"/>
      <c r="DM79" s="157"/>
      <c r="DN79" s="157"/>
      <c r="DO79" s="157"/>
      <c r="DP79" s="157"/>
      <c r="DQ79" s="157"/>
      <c r="DR79" s="157"/>
      <c r="DS79" s="157"/>
      <c r="DT79" s="157"/>
      <c r="DU79" s="157"/>
      <c r="DV79" s="157"/>
      <c r="DW79" s="157"/>
      <c r="DX79" s="157"/>
      <c r="DY79" s="168"/>
      <c r="DZ79" s="169"/>
      <c r="EA79" s="169"/>
      <c r="EB79" s="169"/>
      <c r="EC79" s="169"/>
      <c r="ED79" s="169"/>
      <c r="EE79" s="169"/>
      <c r="EF79" s="169"/>
      <c r="EG79" s="169"/>
      <c r="EH79" s="169"/>
      <c r="EI79" s="169"/>
      <c r="EJ79" s="170"/>
      <c r="EK79" s="168"/>
      <c r="EL79" s="169"/>
      <c r="EM79" s="169"/>
      <c r="EN79" s="169"/>
      <c r="EO79" s="169"/>
      <c r="EP79" s="169"/>
      <c r="EQ79" s="169"/>
      <c r="ER79" s="169"/>
      <c r="ES79" s="169"/>
      <c r="ET79" s="169"/>
      <c r="EU79" s="169"/>
      <c r="EV79" s="170"/>
      <c r="EW79" s="171"/>
      <c r="EX79" s="172"/>
      <c r="EY79" s="172"/>
      <c r="EZ79" s="172"/>
      <c r="FA79" s="172"/>
      <c r="FB79" s="172"/>
      <c r="FC79" s="172"/>
      <c r="FD79" s="172"/>
      <c r="FE79" s="172"/>
      <c r="FF79" s="172"/>
      <c r="FG79" s="172"/>
      <c r="FH79" s="173"/>
      <c r="FK79" s="67"/>
      <c r="FL79" s="67"/>
    </row>
    <row r="80" spans="1:168" s="23" customFormat="1" ht="18" customHeight="1" x14ac:dyDescent="0.25">
      <c r="A80" s="164"/>
      <c r="B80" s="165"/>
      <c r="C80" s="165"/>
      <c r="D80" s="165"/>
      <c r="E80" s="165"/>
      <c r="F80" s="165"/>
      <c r="G80" s="165"/>
      <c r="H80" s="165"/>
      <c r="I80" s="165"/>
      <c r="J80" s="165"/>
      <c r="K80" s="165"/>
      <c r="L80" s="165"/>
      <c r="M80" s="165"/>
      <c r="N80" s="165"/>
      <c r="O80" s="165"/>
      <c r="P80" s="165"/>
      <c r="Q80" s="166"/>
      <c r="R80" s="174" t="s">
        <v>102</v>
      </c>
      <c r="S80" s="174"/>
      <c r="T80" s="174"/>
      <c r="U80" s="174"/>
      <c r="V80" s="174"/>
      <c r="W80" s="174"/>
      <c r="X80" s="174"/>
      <c r="Y80" s="174"/>
      <c r="Z80" s="174"/>
      <c r="AA80" s="174"/>
      <c r="AB80" s="174"/>
      <c r="AC80" s="174"/>
      <c r="AD80" s="174"/>
      <c r="AE80" s="174"/>
      <c r="AF80" s="174"/>
      <c r="AG80" s="174"/>
      <c r="AH80" s="174"/>
      <c r="AI80" s="174"/>
      <c r="AJ80" s="174"/>
      <c r="AK80" s="174"/>
      <c r="AL80" s="157">
        <v>160</v>
      </c>
      <c r="AM80" s="157"/>
      <c r="AN80" s="157"/>
      <c r="AO80" s="157"/>
      <c r="AP80" s="157"/>
      <c r="AQ80" s="157"/>
      <c r="AR80" s="157"/>
      <c r="AS80" s="157"/>
      <c r="AT80" s="157"/>
      <c r="AU80" s="157"/>
      <c r="AV80" s="157"/>
      <c r="AW80" s="157"/>
      <c r="AX80" s="157"/>
      <c r="AY80" s="157"/>
      <c r="AZ80" s="157"/>
      <c r="BA80" s="157"/>
      <c r="BB80" s="157"/>
      <c r="BC80" s="157">
        <v>160</v>
      </c>
      <c r="BD80" s="157"/>
      <c r="BE80" s="157"/>
      <c r="BF80" s="157"/>
      <c r="BG80" s="157"/>
      <c r="BH80" s="157"/>
      <c r="BI80" s="157"/>
      <c r="BJ80" s="157"/>
      <c r="BK80" s="157"/>
      <c r="BL80" s="157"/>
      <c r="BM80" s="157"/>
      <c r="BN80" s="157"/>
      <c r="BO80" s="157"/>
      <c r="BP80" s="157"/>
      <c r="BQ80" s="157"/>
      <c r="BR80" s="157"/>
      <c r="BS80" s="157"/>
      <c r="BT80" s="157"/>
      <c r="BU80" s="157"/>
      <c r="BV80" s="157"/>
      <c r="BW80" s="157"/>
      <c r="BX80" s="157"/>
      <c r="BY80" s="157"/>
      <c r="BZ80" s="157"/>
      <c r="CA80" s="157"/>
      <c r="CB80" s="157"/>
      <c r="CC80" s="157"/>
      <c r="CD80" s="157"/>
      <c r="CE80" s="157"/>
      <c r="CF80" s="157"/>
      <c r="CG80" s="157"/>
      <c r="CH80" s="157"/>
      <c r="CI80" s="157"/>
      <c r="CJ80" s="157"/>
      <c r="CK80" s="157">
        <f t="shared" si="0"/>
        <v>0</v>
      </c>
      <c r="CL80" s="157"/>
      <c r="CM80" s="157"/>
      <c r="CN80" s="157"/>
      <c r="CO80" s="157"/>
      <c r="CP80" s="157"/>
      <c r="CQ80" s="157"/>
      <c r="CR80" s="157"/>
      <c r="CS80" s="157"/>
      <c r="CT80" s="157"/>
      <c r="CU80" s="157"/>
      <c r="CV80" s="157"/>
      <c r="CW80" s="157"/>
      <c r="CX80" s="157"/>
      <c r="CY80" s="157"/>
      <c r="CZ80" s="157"/>
      <c r="DA80" s="157"/>
      <c r="DB80" s="157"/>
      <c r="DC80" s="157"/>
      <c r="DD80" s="157"/>
      <c r="DE80" s="157"/>
      <c r="DF80" s="157"/>
      <c r="DG80" s="157"/>
      <c r="DH80" s="157"/>
      <c r="DI80" s="157"/>
      <c r="DJ80" s="157"/>
      <c r="DK80" s="157"/>
      <c r="DL80" s="157"/>
      <c r="DM80" s="157"/>
      <c r="DN80" s="157"/>
      <c r="DO80" s="157"/>
      <c r="DP80" s="157"/>
      <c r="DQ80" s="157"/>
      <c r="DR80" s="157"/>
      <c r="DS80" s="157"/>
      <c r="DT80" s="157"/>
      <c r="DU80" s="157"/>
      <c r="DV80" s="157"/>
      <c r="DW80" s="157"/>
      <c r="DX80" s="157"/>
      <c r="DY80" s="168"/>
      <c r="DZ80" s="169"/>
      <c r="EA80" s="169"/>
      <c r="EB80" s="169"/>
      <c r="EC80" s="169"/>
      <c r="ED80" s="169"/>
      <c r="EE80" s="169"/>
      <c r="EF80" s="169"/>
      <c r="EG80" s="169"/>
      <c r="EH80" s="169"/>
      <c r="EI80" s="169"/>
      <c r="EJ80" s="170"/>
      <c r="EK80" s="168"/>
      <c r="EL80" s="169"/>
      <c r="EM80" s="169"/>
      <c r="EN80" s="169"/>
      <c r="EO80" s="169"/>
      <c r="EP80" s="169"/>
      <c r="EQ80" s="169"/>
      <c r="ER80" s="169"/>
      <c r="ES80" s="169"/>
      <c r="ET80" s="169"/>
      <c r="EU80" s="169"/>
      <c r="EV80" s="170"/>
      <c r="EW80" s="171"/>
      <c r="EX80" s="172"/>
      <c r="EY80" s="172"/>
      <c r="EZ80" s="172"/>
      <c r="FA80" s="172"/>
      <c r="FB80" s="172"/>
      <c r="FC80" s="172"/>
      <c r="FD80" s="172"/>
      <c r="FE80" s="172"/>
      <c r="FF80" s="172"/>
      <c r="FG80" s="172"/>
      <c r="FH80" s="173"/>
      <c r="FK80" s="67"/>
      <c r="FL80" s="67"/>
    </row>
    <row r="82" spans="1:168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FG82" s="4" t="s">
        <v>58</v>
      </c>
    </row>
    <row r="83" spans="1:168" s="5" customFormat="1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DC83" s="36"/>
      <c r="FK83" s="55"/>
      <c r="FL83" s="55"/>
    </row>
    <row r="84" spans="1:168" s="40" customFormat="1" ht="92.25" customHeight="1" x14ac:dyDescent="0.25">
      <c r="A84" s="108" t="s">
        <v>104</v>
      </c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09"/>
      <c r="AN84" s="109"/>
      <c r="AO84" s="109"/>
      <c r="AP84" s="109"/>
      <c r="AQ84" s="109"/>
      <c r="AR84" s="109"/>
      <c r="AS84" s="109"/>
      <c r="AT84" s="109"/>
      <c r="AU84" s="109"/>
      <c r="AV84" s="109"/>
      <c r="AW84" s="109"/>
      <c r="AX84" s="109"/>
      <c r="AY84" s="109"/>
      <c r="AZ84" s="109"/>
      <c r="BA84" s="109"/>
      <c r="BB84" s="109"/>
      <c r="BC84" s="109"/>
      <c r="BD84" s="109"/>
      <c r="BE84" s="109"/>
      <c r="BF84" s="109"/>
      <c r="BG84" s="109"/>
      <c r="BH84" s="109"/>
      <c r="BI84" s="109"/>
      <c r="BJ84" s="109"/>
      <c r="BK84" s="109"/>
      <c r="BL84" s="109"/>
      <c r="BM84" s="109"/>
      <c r="BN84" s="109"/>
      <c r="BO84" s="109"/>
      <c r="BP84" s="109"/>
      <c r="BQ84" s="109"/>
      <c r="BR84" s="109"/>
      <c r="BS84" s="109"/>
      <c r="BT84" s="109"/>
      <c r="BU84" s="109"/>
      <c r="BV84" s="109"/>
      <c r="BW84" s="109"/>
      <c r="BX84" s="109"/>
      <c r="BY84" s="109"/>
      <c r="BZ84" s="109"/>
      <c r="CA84" s="109"/>
      <c r="CB84" s="109"/>
      <c r="CC84" s="109"/>
      <c r="CD84" s="109"/>
      <c r="CE84" s="109"/>
      <c r="CF84" s="109"/>
      <c r="CG84" s="109"/>
      <c r="CH84" s="109"/>
      <c r="CI84" s="109"/>
      <c r="CJ84" s="109"/>
      <c r="CK84" s="109"/>
      <c r="CL84" s="109"/>
      <c r="CM84" s="109"/>
      <c r="CN84" s="109"/>
      <c r="CO84" s="109"/>
      <c r="CP84" s="109"/>
      <c r="CQ84" s="109"/>
      <c r="CR84" s="109"/>
      <c r="CS84" s="109"/>
      <c r="CT84" s="109"/>
      <c r="CU84" s="109"/>
      <c r="CV84" s="109"/>
      <c r="CW84" s="109"/>
      <c r="CX84" s="109"/>
      <c r="CY84" s="109"/>
      <c r="CZ84" s="109"/>
      <c r="DA84" s="109"/>
      <c r="DB84" s="109"/>
      <c r="DC84" s="109"/>
      <c r="DD84" s="109"/>
      <c r="DE84" s="109"/>
      <c r="DF84" s="109"/>
      <c r="DG84" s="109"/>
      <c r="DH84" s="109"/>
      <c r="DI84" s="109"/>
      <c r="DJ84" s="109"/>
      <c r="DK84" s="109"/>
      <c r="DL84" s="109"/>
      <c r="DM84" s="109"/>
      <c r="DN84" s="109"/>
      <c r="DO84" s="109"/>
      <c r="DP84" s="109"/>
      <c r="DQ84" s="109"/>
      <c r="DR84" s="109"/>
      <c r="DS84" s="109"/>
      <c r="DT84" s="109"/>
      <c r="DU84" s="109"/>
      <c r="DV84" s="109"/>
      <c r="DW84" s="109"/>
      <c r="DX84" s="109"/>
      <c r="DY84" s="109"/>
      <c r="DZ84" s="109"/>
      <c r="EA84" s="109"/>
      <c r="EB84" s="109"/>
      <c r="EC84" s="109"/>
      <c r="ED84" s="109"/>
      <c r="EE84" s="109"/>
      <c r="EF84" s="109"/>
      <c r="EG84" s="109"/>
      <c r="EH84" s="109"/>
      <c r="EI84" s="109"/>
      <c r="EJ84" s="109"/>
      <c r="EK84" s="109"/>
      <c r="EL84" s="109"/>
      <c r="EM84" s="109"/>
      <c r="EN84" s="109"/>
      <c r="EO84" s="109"/>
      <c r="EP84" s="109"/>
      <c r="EQ84" s="109"/>
      <c r="ER84" s="109"/>
      <c r="ES84" s="109"/>
      <c r="ET84" s="109"/>
      <c r="EU84" s="109"/>
      <c r="EV84" s="109"/>
      <c r="EW84" s="109"/>
      <c r="EX84" s="109"/>
      <c r="EY84" s="109"/>
      <c r="EZ84" s="109"/>
      <c r="FA84" s="109"/>
      <c r="FB84" s="109"/>
      <c r="FC84" s="109"/>
      <c r="FD84" s="109"/>
      <c r="FE84" s="109"/>
      <c r="FF84" s="109"/>
      <c r="FG84" s="109"/>
      <c r="FK84" s="63"/>
      <c r="FL84" s="63"/>
    </row>
    <row r="85" spans="1:168" s="8" customFormat="1" ht="15.75" x14ac:dyDescent="0.25">
      <c r="AW85" s="79" t="s">
        <v>4</v>
      </c>
      <c r="AX85" s="79"/>
      <c r="AY85" s="79"/>
      <c r="AZ85" s="79"/>
      <c r="BA85" s="79"/>
      <c r="BB85" s="79"/>
      <c r="BC85" s="79"/>
      <c r="BD85" s="79"/>
      <c r="BE85" s="79"/>
      <c r="BF85" s="79"/>
      <c r="BG85" s="79"/>
      <c r="BH85" s="79"/>
      <c r="BI85" s="79"/>
      <c r="BJ85" s="79"/>
      <c r="BK85" s="79"/>
      <c r="BL85" s="79"/>
      <c r="BM85" s="79"/>
      <c r="BN85" s="79"/>
      <c r="BO85" s="79"/>
      <c r="BP85" s="79"/>
      <c r="BQ85" s="79"/>
      <c r="BR85" s="79"/>
      <c r="BS85" s="79"/>
      <c r="BT85" s="79"/>
      <c r="BU85" s="79"/>
      <c r="BV85" s="79"/>
      <c r="BW85" s="79"/>
      <c r="BX85" s="79"/>
      <c r="BY85" s="79"/>
      <c r="BZ85" s="79"/>
      <c r="CA85" s="79"/>
      <c r="CB85" s="79"/>
      <c r="CC85" s="79"/>
      <c r="CD85" s="79"/>
      <c r="CE85" s="79"/>
      <c r="CF85" s="79"/>
      <c r="CG85" s="79"/>
      <c r="CH85" s="79"/>
      <c r="CI85" s="79"/>
      <c r="CJ85" s="79"/>
      <c r="CK85" s="79"/>
      <c r="CL85" s="79"/>
      <c r="CM85" s="79"/>
      <c r="CN85" s="79"/>
      <c r="CO85" s="79"/>
      <c r="CP85" s="79"/>
      <c r="CQ85" s="79"/>
      <c r="CR85" s="79"/>
      <c r="CS85" s="79"/>
      <c r="CT85" s="79"/>
      <c r="CU85" s="79"/>
      <c r="CV85" s="79"/>
      <c r="CW85" s="79"/>
      <c r="CX85" s="79"/>
      <c r="CY85" s="79"/>
      <c r="CZ85" s="79"/>
      <c r="DA85" s="79"/>
      <c r="DB85" s="79"/>
      <c r="DC85" s="79"/>
      <c r="DD85" s="79"/>
      <c r="DE85" s="79"/>
      <c r="DF85" s="79"/>
      <c r="DG85" s="79"/>
      <c r="DH85" s="79"/>
      <c r="DI85" s="79"/>
      <c r="DJ85" s="79"/>
      <c r="DK85" s="79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15"/>
      <c r="DX85" s="15"/>
      <c r="DY85" s="15"/>
      <c r="DZ85" s="15"/>
      <c r="EA85" s="16"/>
      <c r="EB85" s="16"/>
      <c r="EC85" s="16"/>
      <c r="ED85" s="16"/>
      <c r="EE85" s="16"/>
      <c r="EF85" s="48"/>
      <c r="EG85" s="48"/>
      <c r="EH85" s="48"/>
      <c r="EI85" s="48"/>
      <c r="EJ85" s="44"/>
      <c r="EK85" s="44"/>
      <c r="EL85" s="44"/>
      <c r="EM85" s="44"/>
      <c r="FK85" s="57"/>
      <c r="FL85" s="57"/>
    </row>
    <row r="86" spans="1:168" s="8" customFormat="1" ht="15.75" x14ac:dyDescent="0.25">
      <c r="AR86" s="18"/>
      <c r="AS86" s="49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80" t="s">
        <v>89</v>
      </c>
      <c r="BI86" s="80"/>
      <c r="BJ86" s="80"/>
      <c r="BK86" s="80"/>
      <c r="BL86" s="80"/>
      <c r="BM86" s="80"/>
      <c r="BN86" s="80"/>
      <c r="BO86" s="80"/>
      <c r="BP86" s="80"/>
      <c r="BQ86" s="80"/>
      <c r="BR86" s="81" t="s">
        <v>136</v>
      </c>
      <c r="BS86" s="81"/>
      <c r="BT86" s="81"/>
      <c r="BU86" s="81"/>
      <c r="BV86" s="81"/>
      <c r="BW86" s="81"/>
      <c r="BX86" s="81"/>
      <c r="BY86" s="81"/>
      <c r="BZ86" s="81"/>
      <c r="CA86" s="81"/>
      <c r="CB86" s="81"/>
      <c r="CC86" s="81"/>
      <c r="CD86" s="81"/>
      <c r="CE86" s="81"/>
      <c r="CF86" s="81"/>
      <c r="CG86" s="81"/>
      <c r="CH86" s="81"/>
      <c r="CI86" s="81"/>
      <c r="CJ86" s="119" t="s">
        <v>132</v>
      </c>
      <c r="CK86" s="119"/>
      <c r="CL86" s="119"/>
      <c r="CM86" s="119"/>
      <c r="CN86" s="119"/>
      <c r="CO86" s="119"/>
      <c r="CP86" s="119"/>
      <c r="CQ86" s="119"/>
      <c r="CR86" s="119"/>
      <c r="CS86" s="119"/>
      <c r="CT86" s="119"/>
      <c r="CU86" s="119"/>
      <c r="CV86" s="119"/>
      <c r="CW86" s="119"/>
      <c r="CX86" s="119"/>
      <c r="CY86" s="119"/>
      <c r="DC86" s="10"/>
      <c r="FK86" s="57"/>
      <c r="FL86" s="57"/>
    </row>
    <row r="87" spans="1:168" s="44" customFormat="1" ht="15.75" x14ac:dyDescent="0.25">
      <c r="D87" s="119" t="s">
        <v>5</v>
      </c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81" t="s">
        <v>137</v>
      </c>
      <c r="U87" s="81"/>
      <c r="V87" s="81"/>
      <c r="W87" s="81"/>
      <c r="X87" s="81"/>
      <c r="Y87" s="81"/>
      <c r="Z87" s="46"/>
      <c r="AA87" s="46"/>
      <c r="CM87" s="82"/>
      <c r="CN87" s="82"/>
      <c r="CO87" s="82"/>
      <c r="CP87" s="82"/>
      <c r="CQ87" s="82"/>
      <c r="CR87" s="82"/>
      <c r="CS87" s="82"/>
      <c r="CT87" s="82"/>
      <c r="CU87" s="82"/>
      <c r="CV87" s="82"/>
      <c r="CW87" s="82"/>
      <c r="CX87" s="82"/>
      <c r="DC87" s="7"/>
      <c r="FK87" s="58"/>
      <c r="FL87" s="58"/>
    </row>
    <row r="88" spans="1:168" s="40" customFormat="1" ht="15.75" x14ac:dyDescent="0.25">
      <c r="DC88" s="52"/>
      <c r="FK88" s="63"/>
      <c r="FL88" s="63"/>
    </row>
    <row r="89" spans="1:168" s="25" customFormat="1" ht="82.5" customHeight="1" x14ac:dyDescent="0.25">
      <c r="A89" s="117" t="s">
        <v>59</v>
      </c>
      <c r="B89" s="117"/>
      <c r="C89" s="117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7"/>
      <c r="Y89" s="117"/>
      <c r="Z89" s="117"/>
      <c r="AA89" s="117" t="s">
        <v>60</v>
      </c>
      <c r="AB89" s="117"/>
      <c r="AC89" s="117"/>
      <c r="AD89" s="117"/>
      <c r="AE89" s="117"/>
      <c r="AF89" s="117"/>
      <c r="AG89" s="117"/>
      <c r="AH89" s="117"/>
      <c r="AI89" s="117"/>
      <c r="AJ89" s="117"/>
      <c r="AK89" s="117"/>
      <c r="AL89" s="117"/>
      <c r="AM89" s="117"/>
      <c r="AN89" s="117"/>
      <c r="AO89" s="117"/>
      <c r="AP89" s="117"/>
      <c r="AQ89" s="117"/>
      <c r="AR89" s="117"/>
      <c r="AS89" s="117"/>
      <c r="AT89" s="117"/>
      <c r="AU89" s="117"/>
      <c r="AV89" s="117"/>
      <c r="AW89" s="117"/>
      <c r="AX89" s="117"/>
      <c r="AY89" s="117"/>
      <c r="AZ89" s="117"/>
      <c r="BA89" s="117" t="s">
        <v>61</v>
      </c>
      <c r="BB89" s="117"/>
      <c r="BC89" s="117"/>
      <c r="BD89" s="117"/>
      <c r="BE89" s="117"/>
      <c r="BF89" s="117"/>
      <c r="BG89" s="117"/>
      <c r="BH89" s="117"/>
      <c r="BI89" s="117"/>
      <c r="BJ89" s="117"/>
      <c r="BK89" s="117"/>
      <c r="BL89" s="117"/>
      <c r="BM89" s="117"/>
      <c r="BN89" s="117"/>
      <c r="BO89" s="117"/>
      <c r="BP89" s="117"/>
      <c r="BQ89" s="117"/>
      <c r="BR89" s="117"/>
      <c r="BS89" s="117"/>
      <c r="BT89" s="117"/>
      <c r="BU89" s="117"/>
      <c r="BV89" s="117"/>
      <c r="BW89" s="117"/>
      <c r="BX89" s="117" t="s">
        <v>62</v>
      </c>
      <c r="BY89" s="117"/>
      <c r="BZ89" s="117"/>
      <c r="CA89" s="117"/>
      <c r="CB89" s="117"/>
      <c r="CC89" s="117"/>
      <c r="CD89" s="117"/>
      <c r="CE89" s="117"/>
      <c r="CF89" s="117"/>
      <c r="CG89" s="117"/>
      <c r="CH89" s="117"/>
      <c r="CI89" s="117"/>
      <c r="CJ89" s="117"/>
      <c r="CK89" s="117"/>
      <c r="CL89" s="117"/>
      <c r="CM89" s="117"/>
      <c r="CN89" s="117"/>
      <c r="CO89" s="117"/>
      <c r="CP89" s="117"/>
      <c r="CQ89" s="117"/>
      <c r="CR89" s="117" t="s">
        <v>63</v>
      </c>
      <c r="CS89" s="117"/>
      <c r="CT89" s="117"/>
      <c r="CU89" s="117"/>
      <c r="CV89" s="117"/>
      <c r="CW89" s="117"/>
      <c r="CX89" s="117"/>
      <c r="CY89" s="117"/>
      <c r="CZ89" s="117"/>
      <c r="DA89" s="117"/>
      <c r="DB89" s="117"/>
      <c r="DC89" s="117"/>
      <c r="DD89" s="117"/>
      <c r="DE89" s="117"/>
      <c r="DF89" s="117"/>
      <c r="DG89" s="117"/>
      <c r="DH89" s="117"/>
      <c r="DI89" s="117"/>
      <c r="DJ89" s="117"/>
      <c r="DK89" s="117"/>
      <c r="DL89" s="117"/>
      <c r="DM89" s="117"/>
      <c r="DN89" s="117" t="s">
        <v>120</v>
      </c>
      <c r="DO89" s="117"/>
      <c r="DP89" s="117"/>
      <c r="DQ89" s="117"/>
      <c r="DR89" s="117"/>
      <c r="DS89" s="117"/>
      <c r="DT89" s="117"/>
      <c r="DU89" s="117"/>
      <c r="DV89" s="117"/>
      <c r="DW89" s="117"/>
      <c r="DX89" s="117"/>
      <c r="DY89" s="117"/>
      <c r="DZ89" s="117"/>
      <c r="EA89" s="117"/>
      <c r="EB89" s="117"/>
      <c r="EC89" s="117"/>
      <c r="ED89" s="117"/>
      <c r="EE89" s="117"/>
      <c r="EF89" s="117"/>
      <c r="EG89" s="117"/>
      <c r="EH89" s="117"/>
      <c r="EI89" s="117"/>
      <c r="EJ89" s="117"/>
      <c r="EK89" s="117" t="s">
        <v>119</v>
      </c>
      <c r="EL89" s="117"/>
      <c r="EM89" s="117"/>
      <c r="EN89" s="117"/>
      <c r="EO89" s="117"/>
      <c r="EP89" s="117"/>
      <c r="EQ89" s="117"/>
      <c r="ER89" s="117"/>
      <c r="ES89" s="117"/>
      <c r="ET89" s="117"/>
      <c r="EU89" s="117"/>
      <c r="EV89" s="117"/>
      <c r="EW89" s="117"/>
      <c r="EX89" s="117"/>
      <c r="EY89" s="117"/>
      <c r="EZ89" s="117"/>
      <c r="FA89" s="117"/>
      <c r="FB89" s="117"/>
      <c r="FC89" s="117"/>
      <c r="FD89" s="117"/>
      <c r="FE89" s="117"/>
      <c r="FF89" s="117"/>
      <c r="FG89" s="117"/>
      <c r="FK89" s="69"/>
      <c r="FL89" s="69"/>
    </row>
    <row r="90" spans="1:168" s="19" customFormat="1" x14ac:dyDescent="0.25">
      <c r="A90" s="120">
        <v>1</v>
      </c>
      <c r="B90" s="120"/>
      <c r="C90" s="120"/>
      <c r="D90" s="120"/>
      <c r="E90" s="120"/>
      <c r="F90" s="120"/>
      <c r="G90" s="120"/>
      <c r="H90" s="120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  <c r="AA90" s="120">
        <v>2</v>
      </c>
      <c r="AB90" s="120"/>
      <c r="AC90" s="120"/>
      <c r="AD90" s="120"/>
      <c r="AE90" s="120"/>
      <c r="AF90" s="120"/>
      <c r="AG90" s="120"/>
      <c r="AH90" s="120"/>
      <c r="AI90" s="120"/>
      <c r="AJ90" s="120"/>
      <c r="AK90" s="120"/>
      <c r="AL90" s="120"/>
      <c r="AM90" s="120"/>
      <c r="AN90" s="120"/>
      <c r="AO90" s="120"/>
      <c r="AP90" s="120"/>
      <c r="AQ90" s="120"/>
      <c r="AR90" s="120"/>
      <c r="AS90" s="120"/>
      <c r="AT90" s="120"/>
      <c r="AU90" s="120"/>
      <c r="AV90" s="120"/>
      <c r="AW90" s="120"/>
      <c r="AX90" s="120"/>
      <c r="AY90" s="120"/>
      <c r="AZ90" s="120"/>
      <c r="BA90" s="120">
        <v>3</v>
      </c>
      <c r="BB90" s="120"/>
      <c r="BC90" s="120"/>
      <c r="BD90" s="120"/>
      <c r="BE90" s="120"/>
      <c r="BF90" s="120"/>
      <c r="BG90" s="120"/>
      <c r="BH90" s="120"/>
      <c r="BI90" s="120"/>
      <c r="BJ90" s="120"/>
      <c r="BK90" s="120"/>
      <c r="BL90" s="120"/>
      <c r="BM90" s="120"/>
      <c r="BN90" s="120"/>
      <c r="BO90" s="120"/>
      <c r="BP90" s="120"/>
      <c r="BQ90" s="120"/>
      <c r="BR90" s="120"/>
      <c r="BS90" s="120"/>
      <c r="BT90" s="120"/>
      <c r="BU90" s="120"/>
      <c r="BV90" s="120"/>
      <c r="BW90" s="120"/>
      <c r="BX90" s="120">
        <v>4</v>
      </c>
      <c r="BY90" s="120"/>
      <c r="BZ90" s="120"/>
      <c r="CA90" s="120"/>
      <c r="CB90" s="120"/>
      <c r="CC90" s="120"/>
      <c r="CD90" s="120"/>
      <c r="CE90" s="120"/>
      <c r="CF90" s="120"/>
      <c r="CG90" s="120"/>
      <c r="CH90" s="120"/>
      <c r="CI90" s="120"/>
      <c r="CJ90" s="120"/>
      <c r="CK90" s="120"/>
      <c r="CL90" s="120"/>
      <c r="CM90" s="120"/>
      <c r="CN90" s="120"/>
      <c r="CO90" s="120"/>
      <c r="CP90" s="120"/>
      <c r="CQ90" s="120"/>
      <c r="CR90" s="120">
        <v>5</v>
      </c>
      <c r="CS90" s="120"/>
      <c r="CT90" s="120"/>
      <c r="CU90" s="120"/>
      <c r="CV90" s="120"/>
      <c r="CW90" s="120"/>
      <c r="CX90" s="120"/>
      <c r="CY90" s="120"/>
      <c r="CZ90" s="120"/>
      <c r="DA90" s="120"/>
      <c r="DB90" s="120"/>
      <c r="DC90" s="120"/>
      <c r="DD90" s="120"/>
      <c r="DE90" s="120"/>
      <c r="DF90" s="120"/>
      <c r="DG90" s="120"/>
      <c r="DH90" s="120"/>
      <c r="DI90" s="120"/>
      <c r="DJ90" s="120"/>
      <c r="DK90" s="120"/>
      <c r="DL90" s="120"/>
      <c r="DM90" s="120"/>
      <c r="DN90" s="120">
        <v>6</v>
      </c>
      <c r="DO90" s="120"/>
      <c r="DP90" s="120"/>
      <c r="DQ90" s="120"/>
      <c r="DR90" s="120"/>
      <c r="DS90" s="120"/>
      <c r="DT90" s="120"/>
      <c r="DU90" s="120"/>
      <c r="DV90" s="120"/>
      <c r="DW90" s="120"/>
      <c r="DX90" s="120"/>
      <c r="DY90" s="120"/>
      <c r="DZ90" s="120"/>
      <c r="EA90" s="120"/>
      <c r="EB90" s="120"/>
      <c r="EC90" s="120"/>
      <c r="ED90" s="120"/>
      <c r="EE90" s="120"/>
      <c r="EF90" s="120"/>
      <c r="EG90" s="120"/>
      <c r="EH90" s="120"/>
      <c r="EI90" s="120"/>
      <c r="EJ90" s="120"/>
      <c r="EK90" s="120">
        <v>7</v>
      </c>
      <c r="EL90" s="120"/>
      <c r="EM90" s="120"/>
      <c r="EN90" s="120"/>
      <c r="EO90" s="120"/>
      <c r="EP90" s="120"/>
      <c r="EQ90" s="120"/>
      <c r="ER90" s="120"/>
      <c r="ES90" s="120"/>
      <c r="ET90" s="120"/>
      <c r="EU90" s="120"/>
      <c r="EV90" s="120"/>
      <c r="EW90" s="120"/>
      <c r="EX90" s="120"/>
      <c r="EY90" s="120"/>
      <c r="EZ90" s="120"/>
      <c r="FA90" s="120"/>
      <c r="FB90" s="120"/>
      <c r="FC90" s="120"/>
      <c r="FD90" s="120"/>
      <c r="FE90" s="120"/>
      <c r="FF90" s="120"/>
      <c r="FG90" s="120"/>
      <c r="FK90" s="66"/>
      <c r="FL90" s="70">
        <f>FK92-FL91</f>
        <v>31.321439666666663</v>
      </c>
    </row>
    <row r="91" spans="1:168" s="19" customFormat="1" ht="36.75" customHeight="1" x14ac:dyDescent="0.25">
      <c r="A91" s="182" t="s">
        <v>81</v>
      </c>
      <c r="B91" s="183"/>
      <c r="C91" s="183"/>
      <c r="D91" s="183"/>
      <c r="E91" s="183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4"/>
      <c r="AA91" s="134" t="s">
        <v>105</v>
      </c>
      <c r="AB91" s="135"/>
      <c r="AC91" s="135"/>
      <c r="AD91" s="135"/>
      <c r="AE91" s="135"/>
      <c r="AF91" s="135"/>
      <c r="AG91" s="135"/>
      <c r="AH91" s="135"/>
      <c r="AI91" s="135"/>
      <c r="AJ91" s="135"/>
      <c r="AK91" s="135"/>
      <c r="AL91" s="135"/>
      <c r="AM91" s="135"/>
      <c r="AN91" s="135"/>
      <c r="AO91" s="135"/>
      <c r="AP91" s="135"/>
      <c r="AQ91" s="135"/>
      <c r="AR91" s="135"/>
      <c r="AS91" s="135"/>
      <c r="AT91" s="135"/>
      <c r="AU91" s="135"/>
      <c r="AV91" s="135"/>
      <c r="AW91" s="135"/>
      <c r="AX91" s="135"/>
      <c r="AY91" s="135"/>
      <c r="AZ91" s="136"/>
      <c r="BA91" s="178" t="s">
        <v>83</v>
      </c>
      <c r="BB91" s="178" t="s">
        <v>83</v>
      </c>
      <c r="BC91" s="178" t="s">
        <v>83</v>
      </c>
      <c r="BD91" s="178" t="s">
        <v>83</v>
      </c>
      <c r="BE91" s="178" t="s">
        <v>83</v>
      </c>
      <c r="BF91" s="178" t="s">
        <v>83</v>
      </c>
      <c r="BG91" s="178" t="s">
        <v>83</v>
      </c>
      <c r="BH91" s="178" t="s">
        <v>83</v>
      </c>
      <c r="BI91" s="178" t="s">
        <v>83</v>
      </c>
      <c r="BJ91" s="178" t="s">
        <v>83</v>
      </c>
      <c r="BK91" s="178" t="s">
        <v>83</v>
      </c>
      <c r="BL91" s="178" t="s">
        <v>83</v>
      </c>
      <c r="BM91" s="178" t="s">
        <v>83</v>
      </c>
      <c r="BN91" s="178" t="s">
        <v>83</v>
      </c>
      <c r="BO91" s="178" t="s">
        <v>83</v>
      </c>
      <c r="BP91" s="178" t="s">
        <v>83</v>
      </c>
      <c r="BQ91" s="178" t="s">
        <v>83</v>
      </c>
      <c r="BR91" s="178" t="s">
        <v>83</v>
      </c>
      <c r="BS91" s="178" t="s">
        <v>83</v>
      </c>
      <c r="BT91" s="178" t="s">
        <v>83</v>
      </c>
      <c r="BU91" s="178" t="s">
        <v>83</v>
      </c>
      <c r="BV91" s="178" t="s">
        <v>83</v>
      </c>
      <c r="BW91" s="178" t="s">
        <v>83</v>
      </c>
      <c r="BX91" s="99">
        <v>3</v>
      </c>
      <c r="BY91" s="99"/>
      <c r="BZ91" s="99"/>
      <c r="CA91" s="99"/>
      <c r="CB91" s="99"/>
      <c r="CC91" s="99"/>
      <c r="CD91" s="99"/>
      <c r="CE91" s="99"/>
      <c r="CF91" s="99"/>
      <c r="CG91" s="99"/>
      <c r="CH91" s="99"/>
      <c r="CI91" s="99"/>
      <c r="CJ91" s="99"/>
      <c r="CK91" s="99"/>
      <c r="CL91" s="99"/>
      <c r="CM91" s="99"/>
      <c r="CN91" s="99"/>
      <c r="CO91" s="99"/>
      <c r="CP91" s="99"/>
      <c r="CQ91" s="99"/>
      <c r="CR91" s="110">
        <v>9.7720000000000002</v>
      </c>
      <c r="CS91" s="110">
        <v>8.3219999999999992</v>
      </c>
      <c r="CT91" s="110">
        <v>8.3219999999999992</v>
      </c>
      <c r="CU91" s="110">
        <v>8.3219999999999992</v>
      </c>
      <c r="CV91" s="110">
        <v>8.3219999999999992</v>
      </c>
      <c r="CW91" s="110">
        <v>8.3219999999999992</v>
      </c>
      <c r="CX91" s="110">
        <v>8.3219999999999992</v>
      </c>
      <c r="CY91" s="110">
        <v>8.3219999999999992</v>
      </c>
      <c r="CZ91" s="110">
        <v>8.3219999999999992</v>
      </c>
      <c r="DA91" s="110">
        <v>8.3219999999999992</v>
      </c>
      <c r="DB91" s="110">
        <v>8.3219999999999992</v>
      </c>
      <c r="DC91" s="110">
        <v>8.3219999999999992</v>
      </c>
      <c r="DD91" s="110">
        <v>8.3219999999999992</v>
      </c>
      <c r="DE91" s="110">
        <v>8.3219999999999992</v>
      </c>
      <c r="DF91" s="110">
        <v>8.3219999999999992</v>
      </c>
      <c r="DG91" s="110">
        <v>8.3219999999999992</v>
      </c>
      <c r="DH91" s="110">
        <v>8.3219999999999992</v>
      </c>
      <c r="DI91" s="110">
        <v>8.3219999999999992</v>
      </c>
      <c r="DJ91" s="110">
        <v>8.3219999999999992</v>
      </c>
      <c r="DK91" s="110">
        <v>8.3219999999999992</v>
      </c>
      <c r="DL91" s="110">
        <v>8.3219999999999992</v>
      </c>
      <c r="DM91" s="110">
        <v>8.3219999999999992</v>
      </c>
      <c r="DN91" s="88">
        <v>8.4724500000000003</v>
      </c>
      <c r="DO91" s="89">
        <v>6.5537299999999998</v>
      </c>
      <c r="DP91" s="89">
        <v>6.5537299999999998</v>
      </c>
      <c r="DQ91" s="89">
        <v>6.5537299999999998</v>
      </c>
      <c r="DR91" s="89">
        <v>6.5537299999999998</v>
      </c>
      <c r="DS91" s="89">
        <v>6.5537299999999998</v>
      </c>
      <c r="DT91" s="89">
        <v>6.5537299999999998</v>
      </c>
      <c r="DU91" s="89">
        <v>6.5537299999999998</v>
      </c>
      <c r="DV91" s="89">
        <v>6.5537299999999998</v>
      </c>
      <c r="DW91" s="89">
        <v>6.5537299999999998</v>
      </c>
      <c r="DX91" s="89">
        <v>6.5537299999999998</v>
      </c>
      <c r="DY91" s="89">
        <v>6.5537299999999998</v>
      </c>
      <c r="DZ91" s="89">
        <v>6.5537299999999998</v>
      </c>
      <c r="EA91" s="89">
        <v>6.5537299999999998</v>
      </c>
      <c r="EB91" s="89">
        <v>6.5537299999999998</v>
      </c>
      <c r="EC91" s="89">
        <v>6.5537299999999998</v>
      </c>
      <c r="ED91" s="89">
        <v>6.5537299999999998</v>
      </c>
      <c r="EE91" s="89">
        <v>6.5537299999999998</v>
      </c>
      <c r="EF91" s="89">
        <v>6.5537299999999998</v>
      </c>
      <c r="EG91" s="89">
        <v>6.5537299999999998</v>
      </c>
      <c r="EH91" s="89">
        <v>6.5537299999999998</v>
      </c>
      <c r="EI91" s="89">
        <v>6.5537299999999998</v>
      </c>
      <c r="EJ91" s="90">
        <v>6.5537299999999998</v>
      </c>
      <c r="EK91" s="141">
        <f>FK92-DN91-DN92-DN93-DN94-DN95</f>
        <v>31.321439666666663</v>
      </c>
      <c r="EL91" s="142"/>
      <c r="EM91" s="142"/>
      <c r="EN91" s="142"/>
      <c r="EO91" s="142"/>
      <c r="EP91" s="142"/>
      <c r="EQ91" s="142"/>
      <c r="ER91" s="142"/>
      <c r="ES91" s="142"/>
      <c r="ET91" s="142"/>
      <c r="EU91" s="142"/>
      <c r="EV91" s="142"/>
      <c r="EW91" s="142"/>
      <c r="EX91" s="142"/>
      <c r="EY91" s="142"/>
      <c r="EZ91" s="142"/>
      <c r="FA91" s="142"/>
      <c r="FB91" s="142"/>
      <c r="FC91" s="142"/>
      <c r="FD91" s="142"/>
      <c r="FE91" s="142"/>
      <c r="FF91" s="142"/>
      <c r="FG91" s="143"/>
      <c r="FK91" s="66">
        <v>483.5</v>
      </c>
      <c r="FL91" s="70">
        <f>DN91+DN92+DN93+DN94+DN95</f>
        <v>8.9702269999999995</v>
      </c>
    </row>
    <row r="92" spans="1:168" s="19" customFormat="1" ht="36.75" customHeight="1" x14ac:dyDescent="0.25">
      <c r="A92" s="185"/>
      <c r="B92" s="186"/>
      <c r="C92" s="186"/>
      <c r="D92" s="186"/>
      <c r="E92" s="186"/>
      <c r="F92" s="186"/>
      <c r="G92" s="186"/>
      <c r="H92" s="186"/>
      <c r="I92" s="186"/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7"/>
      <c r="AA92" s="121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3"/>
      <c r="BA92" s="178" t="s">
        <v>84</v>
      </c>
      <c r="BB92" s="178" t="s">
        <v>84</v>
      </c>
      <c r="BC92" s="178" t="s">
        <v>84</v>
      </c>
      <c r="BD92" s="178" t="s">
        <v>84</v>
      </c>
      <c r="BE92" s="178" t="s">
        <v>84</v>
      </c>
      <c r="BF92" s="178" t="s">
        <v>84</v>
      </c>
      <c r="BG92" s="178" t="s">
        <v>84</v>
      </c>
      <c r="BH92" s="178" t="s">
        <v>84</v>
      </c>
      <c r="BI92" s="178" t="s">
        <v>84</v>
      </c>
      <c r="BJ92" s="178" t="s">
        <v>84</v>
      </c>
      <c r="BK92" s="178" t="s">
        <v>84</v>
      </c>
      <c r="BL92" s="178" t="s">
        <v>84</v>
      </c>
      <c r="BM92" s="178" t="s">
        <v>84</v>
      </c>
      <c r="BN92" s="178" t="s">
        <v>84</v>
      </c>
      <c r="BO92" s="178" t="s">
        <v>84</v>
      </c>
      <c r="BP92" s="178" t="s">
        <v>84</v>
      </c>
      <c r="BQ92" s="178" t="s">
        <v>84</v>
      </c>
      <c r="BR92" s="178" t="s">
        <v>84</v>
      </c>
      <c r="BS92" s="178" t="s">
        <v>84</v>
      </c>
      <c r="BT92" s="178" t="s">
        <v>84</v>
      </c>
      <c r="BU92" s="178" t="s">
        <v>84</v>
      </c>
      <c r="BV92" s="178" t="s">
        <v>84</v>
      </c>
      <c r="BW92" s="178" t="s">
        <v>84</v>
      </c>
      <c r="BX92" s="99">
        <v>4</v>
      </c>
      <c r="BY92" s="99"/>
      <c r="BZ92" s="99"/>
      <c r="CA92" s="99"/>
      <c r="CB92" s="99"/>
      <c r="CC92" s="99"/>
      <c r="CD92" s="99"/>
      <c r="CE92" s="99"/>
      <c r="CF92" s="99"/>
      <c r="CG92" s="99"/>
      <c r="CH92" s="99"/>
      <c r="CI92" s="99"/>
      <c r="CJ92" s="99"/>
      <c r="CK92" s="99"/>
      <c r="CL92" s="99"/>
      <c r="CM92" s="99"/>
      <c r="CN92" s="99"/>
      <c r="CO92" s="99"/>
      <c r="CP92" s="99"/>
      <c r="CQ92" s="99"/>
      <c r="CR92" s="110">
        <v>0.48299999999999998</v>
      </c>
      <c r="CS92" s="110">
        <v>0.26900000000000002</v>
      </c>
      <c r="CT92" s="110">
        <v>0.26900000000000002</v>
      </c>
      <c r="CU92" s="110">
        <v>0.26900000000000002</v>
      </c>
      <c r="CV92" s="110">
        <v>0.26900000000000002</v>
      </c>
      <c r="CW92" s="110">
        <v>0.26900000000000002</v>
      </c>
      <c r="CX92" s="110">
        <v>0.26900000000000002</v>
      </c>
      <c r="CY92" s="110">
        <v>0.26900000000000002</v>
      </c>
      <c r="CZ92" s="110">
        <v>0.26900000000000002</v>
      </c>
      <c r="DA92" s="110">
        <v>0.26900000000000002</v>
      </c>
      <c r="DB92" s="110">
        <v>0.26900000000000002</v>
      </c>
      <c r="DC92" s="110">
        <v>0.26900000000000002</v>
      </c>
      <c r="DD92" s="110">
        <v>0.26900000000000002</v>
      </c>
      <c r="DE92" s="110">
        <v>0.26900000000000002</v>
      </c>
      <c r="DF92" s="110">
        <v>0.26900000000000002</v>
      </c>
      <c r="DG92" s="110">
        <v>0.26900000000000002</v>
      </c>
      <c r="DH92" s="110">
        <v>0.26900000000000002</v>
      </c>
      <c r="DI92" s="110">
        <v>0.26900000000000002</v>
      </c>
      <c r="DJ92" s="110">
        <v>0.26900000000000002</v>
      </c>
      <c r="DK92" s="110">
        <v>0.26900000000000002</v>
      </c>
      <c r="DL92" s="110">
        <v>0.26900000000000002</v>
      </c>
      <c r="DM92" s="110">
        <v>0.26900000000000002</v>
      </c>
      <c r="DN92" s="88">
        <v>0.33511999999999997</v>
      </c>
      <c r="DO92" s="89">
        <v>0.17710000000000001</v>
      </c>
      <c r="DP92" s="89">
        <v>0.17710000000000001</v>
      </c>
      <c r="DQ92" s="89">
        <v>0.17710000000000001</v>
      </c>
      <c r="DR92" s="89">
        <v>0.17710000000000001</v>
      </c>
      <c r="DS92" s="89">
        <v>0.17710000000000001</v>
      </c>
      <c r="DT92" s="89">
        <v>0.17710000000000001</v>
      </c>
      <c r="DU92" s="89">
        <v>0.17710000000000001</v>
      </c>
      <c r="DV92" s="89">
        <v>0.17710000000000001</v>
      </c>
      <c r="DW92" s="89">
        <v>0.17710000000000001</v>
      </c>
      <c r="DX92" s="89">
        <v>0.17710000000000001</v>
      </c>
      <c r="DY92" s="89">
        <v>0.17710000000000001</v>
      </c>
      <c r="DZ92" s="89">
        <v>0.17710000000000001</v>
      </c>
      <c r="EA92" s="89">
        <v>0.17710000000000001</v>
      </c>
      <c r="EB92" s="89">
        <v>0.17710000000000001</v>
      </c>
      <c r="EC92" s="89">
        <v>0.17710000000000001</v>
      </c>
      <c r="ED92" s="89">
        <v>0.17710000000000001</v>
      </c>
      <c r="EE92" s="89">
        <v>0.17710000000000001</v>
      </c>
      <c r="EF92" s="89">
        <v>0.17710000000000001</v>
      </c>
      <c r="EG92" s="89">
        <v>0.17710000000000001</v>
      </c>
      <c r="EH92" s="89">
        <v>0.17710000000000001</v>
      </c>
      <c r="EI92" s="89">
        <v>0.17710000000000001</v>
      </c>
      <c r="EJ92" s="90">
        <v>0.17710000000000001</v>
      </c>
      <c r="EK92" s="144"/>
      <c r="EL92" s="145"/>
      <c r="EM92" s="145"/>
      <c r="EN92" s="145"/>
      <c r="EO92" s="145"/>
      <c r="EP92" s="145"/>
      <c r="EQ92" s="145"/>
      <c r="ER92" s="145"/>
      <c r="ES92" s="145"/>
      <c r="ET92" s="145"/>
      <c r="EU92" s="145"/>
      <c r="EV92" s="145"/>
      <c r="EW92" s="145"/>
      <c r="EX92" s="145"/>
      <c r="EY92" s="145"/>
      <c r="EZ92" s="145"/>
      <c r="FA92" s="145"/>
      <c r="FB92" s="145"/>
      <c r="FC92" s="145"/>
      <c r="FD92" s="145"/>
      <c r="FE92" s="145"/>
      <c r="FF92" s="145"/>
      <c r="FG92" s="146"/>
      <c r="FK92" s="66">
        <f>FK91/12</f>
        <v>40.291666666666664</v>
      </c>
      <c r="FL92" s="70">
        <f>FK92-FL91</f>
        <v>31.321439666666663</v>
      </c>
    </row>
    <row r="93" spans="1:168" s="19" customFormat="1" ht="36.75" customHeight="1" x14ac:dyDescent="0.25">
      <c r="A93" s="185"/>
      <c r="B93" s="186"/>
      <c r="C93" s="186"/>
      <c r="D93" s="186"/>
      <c r="E93" s="186"/>
      <c r="F93" s="186"/>
      <c r="G93" s="186"/>
      <c r="H93" s="186"/>
      <c r="I93" s="186"/>
      <c r="J93" s="186"/>
      <c r="K93" s="186"/>
      <c r="L93" s="186"/>
      <c r="M93" s="186"/>
      <c r="N93" s="186"/>
      <c r="O93" s="186"/>
      <c r="P93" s="186"/>
      <c r="Q93" s="186"/>
      <c r="R93" s="186"/>
      <c r="S93" s="186"/>
      <c r="T93" s="186"/>
      <c r="U93" s="186"/>
      <c r="V93" s="186"/>
      <c r="W93" s="186"/>
      <c r="X93" s="186"/>
      <c r="Y93" s="186"/>
      <c r="Z93" s="187"/>
      <c r="AA93" s="121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3"/>
      <c r="BA93" s="100" t="s">
        <v>127</v>
      </c>
      <c r="BB93" s="100" t="s">
        <v>85</v>
      </c>
      <c r="BC93" s="100" t="s">
        <v>85</v>
      </c>
      <c r="BD93" s="100" t="s">
        <v>85</v>
      </c>
      <c r="BE93" s="100" t="s">
        <v>85</v>
      </c>
      <c r="BF93" s="100" t="s">
        <v>85</v>
      </c>
      <c r="BG93" s="100" t="s">
        <v>85</v>
      </c>
      <c r="BH93" s="100" t="s">
        <v>85</v>
      </c>
      <c r="BI93" s="100" t="s">
        <v>85</v>
      </c>
      <c r="BJ93" s="100" t="s">
        <v>85</v>
      </c>
      <c r="BK93" s="100" t="s">
        <v>85</v>
      </c>
      <c r="BL93" s="100" t="s">
        <v>85</v>
      </c>
      <c r="BM93" s="100" t="s">
        <v>85</v>
      </c>
      <c r="BN93" s="100" t="s">
        <v>85</v>
      </c>
      <c r="BO93" s="100" t="s">
        <v>85</v>
      </c>
      <c r="BP93" s="100" t="s">
        <v>85</v>
      </c>
      <c r="BQ93" s="100" t="s">
        <v>85</v>
      </c>
      <c r="BR93" s="100" t="s">
        <v>85</v>
      </c>
      <c r="BS93" s="100" t="s">
        <v>85</v>
      </c>
      <c r="BT93" s="100" t="s">
        <v>85</v>
      </c>
      <c r="BU93" s="100" t="s">
        <v>85</v>
      </c>
      <c r="BV93" s="100" t="s">
        <v>85</v>
      </c>
      <c r="BW93" s="100" t="s">
        <v>85</v>
      </c>
      <c r="BX93" s="99">
        <v>5</v>
      </c>
      <c r="BY93" s="99"/>
      <c r="BZ93" s="99"/>
      <c r="CA93" s="99"/>
      <c r="CB93" s="99"/>
      <c r="CC93" s="99"/>
      <c r="CD93" s="99"/>
      <c r="CE93" s="99"/>
      <c r="CF93" s="99"/>
      <c r="CG93" s="99"/>
      <c r="CH93" s="99"/>
      <c r="CI93" s="99"/>
      <c r="CJ93" s="99"/>
      <c r="CK93" s="99"/>
      <c r="CL93" s="99"/>
      <c r="CM93" s="99"/>
      <c r="CN93" s="99"/>
      <c r="CO93" s="99"/>
      <c r="CP93" s="99"/>
      <c r="CQ93" s="99"/>
      <c r="CR93" s="110">
        <v>2.1000000000000001E-2</v>
      </c>
      <c r="CS93" s="110">
        <v>1.15E-2</v>
      </c>
      <c r="CT93" s="110">
        <v>1.15E-2</v>
      </c>
      <c r="CU93" s="110">
        <v>1.15E-2</v>
      </c>
      <c r="CV93" s="110">
        <v>1.15E-2</v>
      </c>
      <c r="CW93" s="110">
        <v>1.15E-2</v>
      </c>
      <c r="CX93" s="110">
        <v>1.15E-2</v>
      </c>
      <c r="CY93" s="110">
        <v>1.15E-2</v>
      </c>
      <c r="CZ93" s="110">
        <v>1.15E-2</v>
      </c>
      <c r="DA93" s="110">
        <v>1.15E-2</v>
      </c>
      <c r="DB93" s="110">
        <v>1.15E-2</v>
      </c>
      <c r="DC93" s="110">
        <v>1.15E-2</v>
      </c>
      <c r="DD93" s="110">
        <v>1.15E-2</v>
      </c>
      <c r="DE93" s="110">
        <v>1.15E-2</v>
      </c>
      <c r="DF93" s="110">
        <v>1.15E-2</v>
      </c>
      <c r="DG93" s="110">
        <v>1.15E-2</v>
      </c>
      <c r="DH93" s="110">
        <v>1.15E-2</v>
      </c>
      <c r="DI93" s="110">
        <v>1.15E-2</v>
      </c>
      <c r="DJ93" s="110">
        <v>1.15E-2</v>
      </c>
      <c r="DK93" s="110">
        <v>1.15E-2</v>
      </c>
      <c r="DL93" s="110">
        <v>1.15E-2</v>
      </c>
      <c r="DM93" s="110">
        <v>1.15E-2</v>
      </c>
      <c r="DN93" s="88">
        <v>1.6402E-2</v>
      </c>
      <c r="DO93" s="89">
        <v>9.4179999999999993E-3</v>
      </c>
      <c r="DP93" s="89">
        <v>9.4179999999999993E-3</v>
      </c>
      <c r="DQ93" s="89">
        <v>9.4179999999999993E-3</v>
      </c>
      <c r="DR93" s="89">
        <v>9.4179999999999993E-3</v>
      </c>
      <c r="DS93" s="89">
        <v>9.4179999999999993E-3</v>
      </c>
      <c r="DT93" s="89">
        <v>9.4179999999999993E-3</v>
      </c>
      <c r="DU93" s="89">
        <v>9.4179999999999993E-3</v>
      </c>
      <c r="DV93" s="89">
        <v>9.4179999999999993E-3</v>
      </c>
      <c r="DW93" s="89">
        <v>9.4179999999999993E-3</v>
      </c>
      <c r="DX93" s="89">
        <v>9.4179999999999993E-3</v>
      </c>
      <c r="DY93" s="89">
        <v>9.4179999999999993E-3</v>
      </c>
      <c r="DZ93" s="89">
        <v>9.4179999999999993E-3</v>
      </c>
      <c r="EA93" s="89">
        <v>9.4179999999999993E-3</v>
      </c>
      <c r="EB93" s="89">
        <v>9.4179999999999993E-3</v>
      </c>
      <c r="EC93" s="89">
        <v>9.4179999999999993E-3</v>
      </c>
      <c r="ED93" s="89">
        <v>9.4179999999999993E-3</v>
      </c>
      <c r="EE93" s="89">
        <v>9.4179999999999993E-3</v>
      </c>
      <c r="EF93" s="89">
        <v>9.4179999999999993E-3</v>
      </c>
      <c r="EG93" s="89">
        <v>9.4179999999999993E-3</v>
      </c>
      <c r="EH93" s="89">
        <v>9.4179999999999993E-3</v>
      </c>
      <c r="EI93" s="89">
        <v>9.4179999999999993E-3</v>
      </c>
      <c r="EJ93" s="90">
        <v>9.4179999999999993E-3</v>
      </c>
      <c r="EK93" s="144"/>
      <c r="EL93" s="145"/>
      <c r="EM93" s="145"/>
      <c r="EN93" s="145"/>
      <c r="EO93" s="145"/>
      <c r="EP93" s="145"/>
      <c r="EQ93" s="145"/>
      <c r="ER93" s="145"/>
      <c r="ES93" s="145"/>
      <c r="ET93" s="145"/>
      <c r="EU93" s="145"/>
      <c r="EV93" s="145"/>
      <c r="EW93" s="145"/>
      <c r="EX93" s="145"/>
      <c r="EY93" s="145"/>
      <c r="EZ93" s="145"/>
      <c r="FA93" s="145"/>
      <c r="FB93" s="145"/>
      <c r="FC93" s="145"/>
      <c r="FD93" s="145"/>
      <c r="FE93" s="145"/>
      <c r="FF93" s="145"/>
      <c r="FG93" s="146"/>
      <c r="FK93" s="66"/>
      <c r="FL93" s="66"/>
    </row>
    <row r="94" spans="1:168" s="19" customFormat="1" ht="36.75" customHeight="1" x14ac:dyDescent="0.25">
      <c r="A94" s="185"/>
      <c r="B94" s="186"/>
      <c r="C94" s="186"/>
      <c r="D94" s="186"/>
      <c r="E94" s="186"/>
      <c r="F94" s="186"/>
      <c r="G94" s="186"/>
      <c r="H94" s="186"/>
      <c r="I94" s="186"/>
      <c r="J94" s="186"/>
      <c r="K94" s="186"/>
      <c r="L94" s="186"/>
      <c r="M94" s="186"/>
      <c r="N94" s="186"/>
      <c r="O94" s="186"/>
      <c r="P94" s="186"/>
      <c r="Q94" s="186"/>
      <c r="R94" s="186"/>
      <c r="S94" s="186"/>
      <c r="T94" s="186"/>
      <c r="U94" s="186"/>
      <c r="V94" s="186"/>
      <c r="W94" s="186"/>
      <c r="X94" s="186"/>
      <c r="Y94" s="186"/>
      <c r="Z94" s="187"/>
      <c r="AA94" s="121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3"/>
      <c r="BA94" s="100" t="s">
        <v>128</v>
      </c>
      <c r="BB94" s="100" t="s">
        <v>87</v>
      </c>
      <c r="BC94" s="100" t="s">
        <v>87</v>
      </c>
      <c r="BD94" s="100" t="s">
        <v>87</v>
      </c>
      <c r="BE94" s="100" t="s">
        <v>87</v>
      </c>
      <c r="BF94" s="100" t="s">
        <v>87</v>
      </c>
      <c r="BG94" s="100" t="s">
        <v>87</v>
      </c>
      <c r="BH94" s="100" t="s">
        <v>87</v>
      </c>
      <c r="BI94" s="100" t="s">
        <v>87</v>
      </c>
      <c r="BJ94" s="100" t="s">
        <v>87</v>
      </c>
      <c r="BK94" s="100" t="s">
        <v>87</v>
      </c>
      <c r="BL94" s="100" t="s">
        <v>87</v>
      </c>
      <c r="BM94" s="100" t="s">
        <v>87</v>
      </c>
      <c r="BN94" s="100" t="s">
        <v>87</v>
      </c>
      <c r="BO94" s="100" t="s">
        <v>87</v>
      </c>
      <c r="BP94" s="100" t="s">
        <v>87</v>
      </c>
      <c r="BQ94" s="100" t="s">
        <v>87</v>
      </c>
      <c r="BR94" s="100" t="s">
        <v>87</v>
      </c>
      <c r="BS94" s="100" t="s">
        <v>87</v>
      </c>
      <c r="BT94" s="100" t="s">
        <v>87</v>
      </c>
      <c r="BU94" s="100" t="s">
        <v>87</v>
      </c>
      <c r="BV94" s="100" t="s">
        <v>87</v>
      </c>
      <c r="BW94" s="100" t="s">
        <v>87</v>
      </c>
      <c r="BX94" s="99">
        <v>5</v>
      </c>
      <c r="BY94" s="99"/>
      <c r="BZ94" s="99"/>
      <c r="CA94" s="99"/>
      <c r="CB94" s="99"/>
      <c r="CC94" s="99"/>
      <c r="CD94" s="99"/>
      <c r="CE94" s="99"/>
      <c r="CF94" s="99"/>
      <c r="CG94" s="99"/>
      <c r="CH94" s="99"/>
      <c r="CI94" s="99"/>
      <c r="CJ94" s="99"/>
      <c r="CK94" s="99"/>
      <c r="CL94" s="99"/>
      <c r="CM94" s="99"/>
      <c r="CN94" s="99"/>
      <c r="CO94" s="99"/>
      <c r="CP94" s="99"/>
      <c r="CQ94" s="99"/>
      <c r="CR94" s="110">
        <v>0.06</v>
      </c>
      <c r="CS94" s="110">
        <v>5.1999999999999998E-2</v>
      </c>
      <c r="CT94" s="110">
        <v>5.1999999999999998E-2</v>
      </c>
      <c r="CU94" s="110">
        <v>5.1999999999999998E-2</v>
      </c>
      <c r="CV94" s="110">
        <v>5.1999999999999998E-2</v>
      </c>
      <c r="CW94" s="110">
        <v>5.1999999999999998E-2</v>
      </c>
      <c r="CX94" s="110">
        <v>5.1999999999999998E-2</v>
      </c>
      <c r="CY94" s="110">
        <v>5.1999999999999998E-2</v>
      </c>
      <c r="CZ94" s="110">
        <v>5.1999999999999998E-2</v>
      </c>
      <c r="DA94" s="110">
        <v>5.1999999999999998E-2</v>
      </c>
      <c r="DB94" s="110">
        <v>5.1999999999999998E-2</v>
      </c>
      <c r="DC94" s="110">
        <v>5.1999999999999998E-2</v>
      </c>
      <c r="DD94" s="110">
        <v>5.1999999999999998E-2</v>
      </c>
      <c r="DE94" s="110">
        <v>5.1999999999999998E-2</v>
      </c>
      <c r="DF94" s="110">
        <v>5.1999999999999998E-2</v>
      </c>
      <c r="DG94" s="110">
        <v>5.1999999999999998E-2</v>
      </c>
      <c r="DH94" s="110">
        <v>5.1999999999999998E-2</v>
      </c>
      <c r="DI94" s="110">
        <v>5.1999999999999998E-2</v>
      </c>
      <c r="DJ94" s="110">
        <v>5.1999999999999998E-2</v>
      </c>
      <c r="DK94" s="110">
        <v>5.1999999999999998E-2</v>
      </c>
      <c r="DL94" s="110">
        <v>5.1999999999999998E-2</v>
      </c>
      <c r="DM94" s="110">
        <v>5.1999999999999998E-2</v>
      </c>
      <c r="DN94" s="88">
        <v>6.0088999999999997E-2</v>
      </c>
      <c r="DO94" s="89">
        <v>4.4864000000000001E-2</v>
      </c>
      <c r="DP94" s="89">
        <v>4.4864000000000001E-2</v>
      </c>
      <c r="DQ94" s="89">
        <v>4.4864000000000001E-2</v>
      </c>
      <c r="DR94" s="89">
        <v>4.4864000000000001E-2</v>
      </c>
      <c r="DS94" s="89">
        <v>4.4864000000000001E-2</v>
      </c>
      <c r="DT94" s="89">
        <v>4.4864000000000001E-2</v>
      </c>
      <c r="DU94" s="89">
        <v>4.4864000000000001E-2</v>
      </c>
      <c r="DV94" s="89">
        <v>4.4864000000000001E-2</v>
      </c>
      <c r="DW94" s="89">
        <v>4.4864000000000001E-2</v>
      </c>
      <c r="DX94" s="89">
        <v>4.4864000000000001E-2</v>
      </c>
      <c r="DY94" s="89">
        <v>4.4864000000000001E-2</v>
      </c>
      <c r="DZ94" s="89">
        <v>4.4864000000000001E-2</v>
      </c>
      <c r="EA94" s="89">
        <v>4.4864000000000001E-2</v>
      </c>
      <c r="EB94" s="89">
        <v>4.4864000000000001E-2</v>
      </c>
      <c r="EC94" s="89">
        <v>4.4864000000000001E-2</v>
      </c>
      <c r="ED94" s="89">
        <v>4.4864000000000001E-2</v>
      </c>
      <c r="EE94" s="89">
        <v>4.4864000000000001E-2</v>
      </c>
      <c r="EF94" s="89">
        <v>4.4864000000000001E-2</v>
      </c>
      <c r="EG94" s="89">
        <v>4.4864000000000001E-2</v>
      </c>
      <c r="EH94" s="89">
        <v>4.4864000000000001E-2</v>
      </c>
      <c r="EI94" s="89">
        <v>4.4864000000000001E-2</v>
      </c>
      <c r="EJ94" s="90">
        <v>4.4864000000000001E-2</v>
      </c>
      <c r="EK94" s="144"/>
      <c r="EL94" s="145"/>
      <c r="EM94" s="145"/>
      <c r="EN94" s="145"/>
      <c r="EO94" s="145"/>
      <c r="EP94" s="145"/>
      <c r="EQ94" s="145"/>
      <c r="ER94" s="145"/>
      <c r="ES94" s="145"/>
      <c r="ET94" s="145"/>
      <c r="EU94" s="145"/>
      <c r="EV94" s="145"/>
      <c r="EW94" s="145"/>
      <c r="EX94" s="145"/>
      <c r="EY94" s="145"/>
      <c r="EZ94" s="145"/>
      <c r="FA94" s="145"/>
      <c r="FB94" s="145"/>
      <c r="FC94" s="145"/>
      <c r="FD94" s="145"/>
      <c r="FE94" s="145"/>
      <c r="FF94" s="145"/>
      <c r="FG94" s="146"/>
      <c r="FK94" s="66"/>
      <c r="FL94" s="66"/>
    </row>
    <row r="95" spans="1:168" s="19" customFormat="1" ht="36.75" customHeight="1" x14ac:dyDescent="0.25">
      <c r="A95" s="188"/>
      <c r="B95" s="189"/>
      <c r="C95" s="189"/>
      <c r="D95" s="189"/>
      <c r="E95" s="189"/>
      <c r="F95" s="189"/>
      <c r="G95" s="189"/>
      <c r="H95" s="189"/>
      <c r="I95" s="189"/>
      <c r="J95" s="189"/>
      <c r="K95" s="189"/>
      <c r="L95" s="189"/>
      <c r="M95" s="189"/>
      <c r="N95" s="189"/>
      <c r="O95" s="189"/>
      <c r="P95" s="189"/>
      <c r="Q95" s="189"/>
      <c r="R95" s="189"/>
      <c r="S95" s="189"/>
      <c r="T95" s="189"/>
      <c r="U95" s="189"/>
      <c r="V95" s="189"/>
      <c r="W95" s="189"/>
      <c r="X95" s="189"/>
      <c r="Y95" s="189"/>
      <c r="Z95" s="190"/>
      <c r="AA95" s="124"/>
      <c r="AB95" s="125"/>
      <c r="AC95" s="125"/>
      <c r="AD95" s="125"/>
      <c r="AE95" s="125"/>
      <c r="AF95" s="125"/>
      <c r="AG95" s="125"/>
      <c r="AH95" s="125"/>
      <c r="AI95" s="125"/>
      <c r="AJ95" s="125"/>
      <c r="AK95" s="125"/>
      <c r="AL95" s="125"/>
      <c r="AM95" s="125"/>
      <c r="AN95" s="125"/>
      <c r="AO95" s="125"/>
      <c r="AP95" s="125"/>
      <c r="AQ95" s="125"/>
      <c r="AR95" s="125"/>
      <c r="AS95" s="125"/>
      <c r="AT95" s="125"/>
      <c r="AU95" s="125"/>
      <c r="AV95" s="125"/>
      <c r="AW95" s="125"/>
      <c r="AX95" s="125"/>
      <c r="AY95" s="125"/>
      <c r="AZ95" s="126"/>
      <c r="BA95" s="100" t="s">
        <v>109</v>
      </c>
      <c r="BB95" s="100" t="s">
        <v>86</v>
      </c>
      <c r="BC95" s="100" t="s">
        <v>86</v>
      </c>
      <c r="BD95" s="100" t="s">
        <v>86</v>
      </c>
      <c r="BE95" s="100" t="s">
        <v>86</v>
      </c>
      <c r="BF95" s="100" t="s">
        <v>86</v>
      </c>
      <c r="BG95" s="100" t="s">
        <v>86</v>
      </c>
      <c r="BH95" s="100" t="s">
        <v>86</v>
      </c>
      <c r="BI95" s="100" t="s">
        <v>86</v>
      </c>
      <c r="BJ95" s="100" t="s">
        <v>86</v>
      </c>
      <c r="BK95" s="100" t="s">
        <v>86</v>
      </c>
      <c r="BL95" s="100" t="s">
        <v>86</v>
      </c>
      <c r="BM95" s="100" t="s">
        <v>86</v>
      </c>
      <c r="BN95" s="100" t="s">
        <v>86</v>
      </c>
      <c r="BO95" s="100" t="s">
        <v>86</v>
      </c>
      <c r="BP95" s="100" t="s">
        <v>86</v>
      </c>
      <c r="BQ95" s="100" t="s">
        <v>86</v>
      </c>
      <c r="BR95" s="100" t="s">
        <v>86</v>
      </c>
      <c r="BS95" s="100" t="s">
        <v>86</v>
      </c>
      <c r="BT95" s="100" t="s">
        <v>86</v>
      </c>
      <c r="BU95" s="100" t="s">
        <v>86</v>
      </c>
      <c r="BV95" s="100" t="s">
        <v>86</v>
      </c>
      <c r="BW95" s="100" t="s">
        <v>86</v>
      </c>
      <c r="BX95" s="99">
        <v>5</v>
      </c>
      <c r="BY95" s="99"/>
      <c r="BZ95" s="99"/>
      <c r="CA95" s="99"/>
      <c r="CB95" s="99"/>
      <c r="CC95" s="99"/>
      <c r="CD95" s="99"/>
      <c r="CE95" s="99"/>
      <c r="CF95" s="99"/>
      <c r="CG95" s="99"/>
      <c r="CH95" s="99"/>
      <c r="CI95" s="99"/>
      <c r="CJ95" s="99"/>
      <c r="CK95" s="99"/>
      <c r="CL95" s="99"/>
      <c r="CM95" s="99"/>
      <c r="CN95" s="99"/>
      <c r="CO95" s="99"/>
      <c r="CP95" s="99"/>
      <c r="CQ95" s="99"/>
      <c r="CR95" s="110">
        <v>8.2598000000000005E-2</v>
      </c>
      <c r="CS95" s="110">
        <v>6.3500000000000001E-2</v>
      </c>
      <c r="CT95" s="110">
        <v>6.3500000000000001E-2</v>
      </c>
      <c r="CU95" s="110">
        <v>6.3500000000000001E-2</v>
      </c>
      <c r="CV95" s="110">
        <v>6.3500000000000001E-2</v>
      </c>
      <c r="CW95" s="110">
        <v>6.3500000000000001E-2</v>
      </c>
      <c r="CX95" s="110">
        <v>6.3500000000000001E-2</v>
      </c>
      <c r="CY95" s="110">
        <v>6.3500000000000001E-2</v>
      </c>
      <c r="CZ95" s="110">
        <v>6.3500000000000001E-2</v>
      </c>
      <c r="DA95" s="110">
        <v>6.3500000000000001E-2</v>
      </c>
      <c r="DB95" s="110">
        <v>6.3500000000000001E-2</v>
      </c>
      <c r="DC95" s="110">
        <v>6.3500000000000001E-2</v>
      </c>
      <c r="DD95" s="110">
        <v>6.3500000000000001E-2</v>
      </c>
      <c r="DE95" s="110">
        <v>6.3500000000000001E-2</v>
      </c>
      <c r="DF95" s="110">
        <v>6.3500000000000001E-2</v>
      </c>
      <c r="DG95" s="110">
        <v>6.3500000000000001E-2</v>
      </c>
      <c r="DH95" s="110">
        <v>6.3500000000000001E-2</v>
      </c>
      <c r="DI95" s="110">
        <v>6.3500000000000001E-2</v>
      </c>
      <c r="DJ95" s="110">
        <v>6.3500000000000001E-2</v>
      </c>
      <c r="DK95" s="110">
        <v>6.3500000000000001E-2</v>
      </c>
      <c r="DL95" s="110">
        <v>6.3500000000000001E-2</v>
      </c>
      <c r="DM95" s="110">
        <v>6.3500000000000001E-2</v>
      </c>
      <c r="DN95" s="88">
        <v>8.6166000000000006E-2</v>
      </c>
      <c r="DO95" s="89">
        <v>7.8872999999999999E-2</v>
      </c>
      <c r="DP95" s="89">
        <v>7.8872999999999999E-2</v>
      </c>
      <c r="DQ95" s="89">
        <v>7.8872999999999999E-2</v>
      </c>
      <c r="DR95" s="89">
        <v>7.8872999999999999E-2</v>
      </c>
      <c r="DS95" s="89">
        <v>7.8872999999999999E-2</v>
      </c>
      <c r="DT95" s="89">
        <v>7.8872999999999999E-2</v>
      </c>
      <c r="DU95" s="89">
        <v>7.8872999999999999E-2</v>
      </c>
      <c r="DV95" s="89">
        <v>7.8872999999999999E-2</v>
      </c>
      <c r="DW95" s="89">
        <v>7.8872999999999999E-2</v>
      </c>
      <c r="DX95" s="89">
        <v>7.8872999999999999E-2</v>
      </c>
      <c r="DY95" s="89">
        <v>7.8872999999999999E-2</v>
      </c>
      <c r="DZ95" s="89">
        <v>7.8872999999999999E-2</v>
      </c>
      <c r="EA95" s="89">
        <v>7.8872999999999999E-2</v>
      </c>
      <c r="EB95" s="89">
        <v>7.8872999999999999E-2</v>
      </c>
      <c r="EC95" s="89">
        <v>7.8872999999999999E-2</v>
      </c>
      <c r="ED95" s="89">
        <v>7.8872999999999999E-2</v>
      </c>
      <c r="EE95" s="89">
        <v>7.8872999999999999E-2</v>
      </c>
      <c r="EF95" s="89">
        <v>7.8872999999999999E-2</v>
      </c>
      <c r="EG95" s="89">
        <v>7.8872999999999999E-2</v>
      </c>
      <c r="EH95" s="89">
        <v>7.8872999999999999E-2</v>
      </c>
      <c r="EI95" s="89">
        <v>7.8872999999999999E-2</v>
      </c>
      <c r="EJ95" s="90">
        <v>7.8872999999999999E-2</v>
      </c>
      <c r="EK95" s="147"/>
      <c r="EL95" s="148"/>
      <c r="EM95" s="148"/>
      <c r="EN95" s="148"/>
      <c r="EO95" s="148"/>
      <c r="EP95" s="148"/>
      <c r="EQ95" s="148"/>
      <c r="ER95" s="148"/>
      <c r="ES95" s="148"/>
      <c r="ET95" s="148"/>
      <c r="EU95" s="148"/>
      <c r="EV95" s="148"/>
      <c r="EW95" s="148"/>
      <c r="EX95" s="148"/>
      <c r="EY95" s="148"/>
      <c r="EZ95" s="148"/>
      <c r="FA95" s="148"/>
      <c r="FB95" s="148"/>
      <c r="FC95" s="148"/>
      <c r="FD95" s="148"/>
      <c r="FE95" s="148"/>
      <c r="FF95" s="148"/>
      <c r="FG95" s="149"/>
      <c r="FK95" s="66"/>
      <c r="FL95" s="66"/>
    </row>
    <row r="96" spans="1:168" s="19" customFormat="1" ht="36.75" customHeight="1" x14ac:dyDescent="0.25">
      <c r="A96" s="99" t="s">
        <v>106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8" t="s">
        <v>107</v>
      </c>
      <c r="AB96" s="98"/>
      <c r="AC96" s="98"/>
      <c r="AD96" s="98"/>
      <c r="AE96" s="98"/>
      <c r="AF96" s="98"/>
      <c r="AG96" s="98"/>
      <c r="AH96" s="98"/>
      <c r="AI96" s="98"/>
      <c r="AJ96" s="98"/>
      <c r="AK96" s="98"/>
      <c r="AL96" s="98"/>
      <c r="AM96" s="98"/>
      <c r="AN96" s="98"/>
      <c r="AO96" s="98"/>
      <c r="AP96" s="98"/>
      <c r="AQ96" s="98"/>
      <c r="AR96" s="98"/>
      <c r="AS96" s="98"/>
      <c r="AT96" s="98"/>
      <c r="AU96" s="98"/>
      <c r="AV96" s="98"/>
      <c r="AW96" s="98"/>
      <c r="AX96" s="98"/>
      <c r="AY96" s="98"/>
      <c r="AZ96" s="98"/>
      <c r="BA96" s="178" t="s">
        <v>126</v>
      </c>
      <c r="BB96" s="178" t="s">
        <v>90</v>
      </c>
      <c r="BC96" s="178" t="s">
        <v>90</v>
      </c>
      <c r="BD96" s="178" t="s">
        <v>90</v>
      </c>
      <c r="BE96" s="178" t="s">
        <v>90</v>
      </c>
      <c r="BF96" s="178" t="s">
        <v>90</v>
      </c>
      <c r="BG96" s="178" t="s">
        <v>90</v>
      </c>
      <c r="BH96" s="178" t="s">
        <v>90</v>
      </c>
      <c r="BI96" s="178" t="s">
        <v>90</v>
      </c>
      <c r="BJ96" s="178" t="s">
        <v>90</v>
      </c>
      <c r="BK96" s="178" t="s">
        <v>90</v>
      </c>
      <c r="BL96" s="178" t="s">
        <v>90</v>
      </c>
      <c r="BM96" s="178" t="s">
        <v>90</v>
      </c>
      <c r="BN96" s="178" t="s">
        <v>90</v>
      </c>
      <c r="BO96" s="178" t="s">
        <v>90</v>
      </c>
      <c r="BP96" s="178" t="s">
        <v>90</v>
      </c>
      <c r="BQ96" s="178" t="s">
        <v>90</v>
      </c>
      <c r="BR96" s="178" t="s">
        <v>90</v>
      </c>
      <c r="BS96" s="178" t="s">
        <v>90</v>
      </c>
      <c r="BT96" s="178" t="s">
        <v>90</v>
      </c>
      <c r="BU96" s="178" t="s">
        <v>90</v>
      </c>
      <c r="BV96" s="178" t="s">
        <v>90</v>
      </c>
      <c r="BW96" s="178" t="s">
        <v>90</v>
      </c>
      <c r="BX96" s="179">
        <v>2</v>
      </c>
      <c r="BY96" s="180"/>
      <c r="BZ96" s="180"/>
      <c r="CA96" s="180"/>
      <c r="CB96" s="180"/>
      <c r="CC96" s="180"/>
      <c r="CD96" s="180"/>
      <c r="CE96" s="180"/>
      <c r="CF96" s="180"/>
      <c r="CG96" s="180"/>
      <c r="CH96" s="180"/>
      <c r="CI96" s="180"/>
      <c r="CJ96" s="180"/>
      <c r="CK96" s="180"/>
      <c r="CL96" s="180"/>
      <c r="CM96" s="180"/>
      <c r="CN96" s="180"/>
      <c r="CO96" s="180"/>
      <c r="CP96" s="180"/>
      <c r="CQ96" s="181"/>
      <c r="CR96" s="110">
        <v>8.8000000000000007</v>
      </c>
      <c r="CS96" s="110">
        <v>6.2</v>
      </c>
      <c r="CT96" s="110">
        <v>6.2</v>
      </c>
      <c r="CU96" s="110">
        <v>6.2</v>
      </c>
      <c r="CV96" s="110">
        <v>6.2</v>
      </c>
      <c r="CW96" s="110">
        <v>6.2</v>
      </c>
      <c r="CX96" s="110">
        <v>6.2</v>
      </c>
      <c r="CY96" s="110">
        <v>6.2</v>
      </c>
      <c r="CZ96" s="110">
        <v>6.2</v>
      </c>
      <c r="DA96" s="110">
        <v>6.2</v>
      </c>
      <c r="DB96" s="110">
        <v>6.2</v>
      </c>
      <c r="DC96" s="110">
        <v>6.2</v>
      </c>
      <c r="DD96" s="110">
        <v>6.2</v>
      </c>
      <c r="DE96" s="110">
        <v>6.2</v>
      </c>
      <c r="DF96" s="110">
        <v>6.2</v>
      </c>
      <c r="DG96" s="110">
        <v>6.2</v>
      </c>
      <c r="DH96" s="110">
        <v>6.2</v>
      </c>
      <c r="DI96" s="110">
        <v>6.2</v>
      </c>
      <c r="DJ96" s="110">
        <v>6.2</v>
      </c>
      <c r="DK96" s="110">
        <v>6.2</v>
      </c>
      <c r="DL96" s="110">
        <v>6.2</v>
      </c>
      <c r="DM96" s="110">
        <v>6.2</v>
      </c>
      <c r="DN96" s="88">
        <v>8.4228349999999992</v>
      </c>
      <c r="DO96" s="89">
        <v>0</v>
      </c>
      <c r="DP96" s="89">
        <v>0</v>
      </c>
      <c r="DQ96" s="89">
        <v>0</v>
      </c>
      <c r="DR96" s="89">
        <v>0</v>
      </c>
      <c r="DS96" s="89">
        <v>0</v>
      </c>
      <c r="DT96" s="89">
        <v>0</v>
      </c>
      <c r="DU96" s="89">
        <v>0</v>
      </c>
      <c r="DV96" s="89">
        <v>0</v>
      </c>
      <c r="DW96" s="89">
        <v>0</v>
      </c>
      <c r="DX96" s="89">
        <v>0</v>
      </c>
      <c r="DY96" s="89">
        <v>0</v>
      </c>
      <c r="DZ96" s="89">
        <v>0</v>
      </c>
      <c r="EA96" s="89">
        <v>0</v>
      </c>
      <c r="EB96" s="89">
        <v>0</v>
      </c>
      <c r="EC96" s="89">
        <v>0</v>
      </c>
      <c r="ED96" s="89">
        <v>0</v>
      </c>
      <c r="EE96" s="89">
        <v>0</v>
      </c>
      <c r="EF96" s="89">
        <v>0</v>
      </c>
      <c r="EG96" s="89">
        <v>0</v>
      </c>
      <c r="EH96" s="89">
        <v>0</v>
      </c>
      <c r="EI96" s="89">
        <v>0</v>
      </c>
      <c r="EJ96" s="90">
        <v>0</v>
      </c>
      <c r="EK96" s="141">
        <f>160/12-DN96</f>
        <v>4.9104983333333347</v>
      </c>
      <c r="EL96" s="142"/>
      <c r="EM96" s="142"/>
      <c r="EN96" s="142"/>
      <c r="EO96" s="142"/>
      <c r="EP96" s="142"/>
      <c r="EQ96" s="142"/>
      <c r="ER96" s="142"/>
      <c r="ES96" s="142"/>
      <c r="ET96" s="142"/>
      <c r="EU96" s="142"/>
      <c r="EV96" s="142"/>
      <c r="EW96" s="142"/>
      <c r="EX96" s="142"/>
      <c r="EY96" s="142"/>
      <c r="EZ96" s="142"/>
      <c r="FA96" s="142"/>
      <c r="FB96" s="142"/>
      <c r="FC96" s="142"/>
      <c r="FD96" s="142"/>
      <c r="FE96" s="142"/>
      <c r="FF96" s="142"/>
      <c r="FG96" s="143"/>
      <c r="FK96" s="66"/>
      <c r="FL96" s="70"/>
    </row>
    <row r="97" spans="1:168" s="17" customFormat="1" x14ac:dyDescent="0.25">
      <c r="A97" s="51"/>
      <c r="B97" s="137" t="s">
        <v>64</v>
      </c>
      <c r="C97" s="137"/>
      <c r="D97" s="137"/>
      <c r="E97" s="137"/>
      <c r="F97" s="137"/>
      <c r="G97" s="137"/>
      <c r="H97" s="137"/>
      <c r="I97" s="137"/>
      <c r="J97" s="137"/>
      <c r="K97" s="137"/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7"/>
      <c r="X97" s="137"/>
      <c r="Y97" s="137"/>
      <c r="Z97" s="138"/>
      <c r="AA97" s="21"/>
      <c r="AB97" s="139" t="s">
        <v>95</v>
      </c>
      <c r="AC97" s="139"/>
      <c r="AD97" s="139"/>
      <c r="AE97" s="139"/>
      <c r="AF97" s="139"/>
      <c r="AG97" s="139"/>
      <c r="AH97" s="139"/>
      <c r="AI97" s="139"/>
      <c r="AJ97" s="139"/>
      <c r="AK97" s="139"/>
      <c r="AL97" s="139"/>
      <c r="AM97" s="139"/>
      <c r="AN97" s="139"/>
      <c r="AO97" s="139"/>
      <c r="AP97" s="139"/>
      <c r="AQ97" s="139"/>
      <c r="AR97" s="139"/>
      <c r="AS97" s="139"/>
      <c r="AT97" s="139"/>
      <c r="AU97" s="139"/>
      <c r="AV97" s="139"/>
      <c r="AW97" s="139"/>
      <c r="AX97" s="139"/>
      <c r="AY97" s="139"/>
      <c r="AZ97" s="140"/>
      <c r="BA97" s="33"/>
      <c r="BB97" s="139" t="s">
        <v>95</v>
      </c>
      <c r="BC97" s="139"/>
      <c r="BD97" s="139"/>
      <c r="BE97" s="139"/>
      <c r="BF97" s="139"/>
      <c r="BG97" s="139"/>
      <c r="BH97" s="139"/>
      <c r="BI97" s="139"/>
      <c r="BJ97" s="139"/>
      <c r="BK97" s="139"/>
      <c r="BL97" s="139"/>
      <c r="BM97" s="139"/>
      <c r="BN97" s="139"/>
      <c r="BO97" s="139"/>
      <c r="BP97" s="139"/>
      <c r="BQ97" s="139"/>
      <c r="BR97" s="139"/>
      <c r="BS97" s="139"/>
      <c r="BT97" s="139"/>
      <c r="BU97" s="139"/>
      <c r="BV97" s="139"/>
      <c r="BW97" s="140"/>
      <c r="BX97" s="26"/>
      <c r="BY97" s="139" t="s">
        <v>95</v>
      </c>
      <c r="BZ97" s="139"/>
      <c r="CA97" s="139"/>
      <c r="CB97" s="139"/>
      <c r="CC97" s="139"/>
      <c r="CD97" s="139"/>
      <c r="CE97" s="139"/>
      <c r="CF97" s="139"/>
      <c r="CG97" s="139"/>
      <c r="CH97" s="139"/>
      <c r="CI97" s="139"/>
      <c r="CJ97" s="139"/>
      <c r="CK97" s="139"/>
      <c r="CL97" s="139"/>
      <c r="CM97" s="139"/>
      <c r="CN97" s="139"/>
      <c r="CO97" s="139"/>
      <c r="CP97" s="139"/>
      <c r="CQ97" s="139"/>
      <c r="CR97" s="88">
        <f>CR91+CR92+CR93+CR94+CR95+CR96</f>
        <v>19.218598000000004</v>
      </c>
      <c r="CS97" s="89"/>
      <c r="CT97" s="89"/>
      <c r="CU97" s="89"/>
      <c r="CV97" s="89"/>
      <c r="CW97" s="89"/>
      <c r="CX97" s="89"/>
      <c r="CY97" s="89"/>
      <c r="CZ97" s="89"/>
      <c r="DA97" s="89"/>
      <c r="DB97" s="89"/>
      <c r="DC97" s="89"/>
      <c r="DD97" s="89"/>
      <c r="DE97" s="89"/>
      <c r="DF97" s="89"/>
      <c r="DG97" s="89"/>
      <c r="DH97" s="89"/>
      <c r="DI97" s="89"/>
      <c r="DJ97" s="89"/>
      <c r="DK97" s="89"/>
      <c r="DL97" s="89"/>
      <c r="DM97" s="90"/>
      <c r="DN97" s="110">
        <f>DN91+DN92+DN93+DN94+DN95+DN96</f>
        <v>17.393062</v>
      </c>
      <c r="DO97" s="110"/>
      <c r="DP97" s="110"/>
      <c r="DQ97" s="110"/>
      <c r="DR97" s="110"/>
      <c r="DS97" s="110"/>
      <c r="DT97" s="110"/>
      <c r="DU97" s="110"/>
      <c r="DV97" s="110"/>
      <c r="DW97" s="110"/>
      <c r="DX97" s="110"/>
      <c r="DY97" s="110"/>
      <c r="DZ97" s="110"/>
      <c r="EA97" s="110"/>
      <c r="EB97" s="110"/>
      <c r="EC97" s="110"/>
      <c r="ED97" s="110"/>
      <c r="EE97" s="110"/>
      <c r="EF97" s="110"/>
      <c r="EG97" s="110"/>
      <c r="EH97" s="110"/>
      <c r="EI97" s="110"/>
      <c r="EJ97" s="110"/>
      <c r="EK97" s="99"/>
      <c r="EL97" s="99"/>
      <c r="EM97" s="99"/>
      <c r="EN97" s="99"/>
      <c r="EO97" s="99"/>
      <c r="EP97" s="99"/>
      <c r="EQ97" s="99"/>
      <c r="ER97" s="99"/>
      <c r="ES97" s="99"/>
      <c r="ET97" s="99"/>
      <c r="EU97" s="99"/>
      <c r="EV97" s="99"/>
      <c r="EW97" s="99"/>
      <c r="EX97" s="99"/>
      <c r="EY97" s="99"/>
      <c r="EZ97" s="99"/>
      <c r="FA97" s="99"/>
      <c r="FB97" s="99"/>
      <c r="FC97" s="99"/>
      <c r="FD97" s="99"/>
      <c r="FE97" s="99"/>
      <c r="FF97" s="99"/>
      <c r="FG97" s="99"/>
      <c r="FK97" s="65"/>
      <c r="FL97" s="71"/>
    </row>
    <row r="99" spans="1:168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EU99" s="4" t="s">
        <v>65</v>
      </c>
    </row>
    <row r="100" spans="1:168" s="40" customFormat="1" ht="15.75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DC100" s="52"/>
      <c r="FK100" s="63"/>
      <c r="FL100" s="63"/>
    </row>
    <row r="101" spans="1:168" s="40" customFormat="1" ht="48" customHeight="1" x14ac:dyDescent="0.25">
      <c r="A101" s="78" t="s">
        <v>113</v>
      </c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/>
      <c r="BX101" s="78"/>
      <c r="BY101" s="78"/>
      <c r="BZ101" s="78"/>
      <c r="CA101" s="78"/>
      <c r="CB101" s="78"/>
      <c r="CC101" s="78"/>
      <c r="CD101" s="78"/>
      <c r="CE101" s="78"/>
      <c r="CF101" s="78"/>
      <c r="CG101" s="78"/>
      <c r="CH101" s="78"/>
      <c r="CI101" s="78"/>
      <c r="CJ101" s="78"/>
      <c r="CK101" s="78"/>
      <c r="CL101" s="78"/>
      <c r="CM101" s="78"/>
      <c r="CN101" s="78"/>
      <c r="CO101" s="78"/>
      <c r="CP101" s="78"/>
      <c r="CQ101" s="78"/>
      <c r="CR101" s="78"/>
      <c r="CS101" s="78"/>
      <c r="CT101" s="78"/>
      <c r="CU101" s="78"/>
      <c r="CV101" s="78"/>
      <c r="CW101" s="78"/>
      <c r="CX101" s="78"/>
      <c r="CY101" s="78"/>
      <c r="CZ101" s="78"/>
      <c r="DA101" s="78"/>
      <c r="DB101" s="78"/>
      <c r="DC101" s="78"/>
      <c r="DD101" s="78"/>
      <c r="DE101" s="78"/>
      <c r="DF101" s="78"/>
      <c r="DG101" s="78"/>
      <c r="DH101" s="78"/>
      <c r="DI101" s="78"/>
      <c r="DJ101" s="78"/>
      <c r="DK101" s="78"/>
      <c r="DL101" s="78"/>
      <c r="DM101" s="78"/>
      <c r="DN101" s="78"/>
      <c r="DO101" s="78"/>
      <c r="DP101" s="78"/>
      <c r="DQ101" s="78"/>
      <c r="DR101" s="78"/>
      <c r="DS101" s="78"/>
      <c r="DT101" s="78"/>
      <c r="DU101" s="78"/>
      <c r="DV101" s="78"/>
      <c r="DW101" s="78"/>
      <c r="DX101" s="78"/>
      <c r="DY101" s="78"/>
      <c r="DZ101" s="78"/>
      <c r="EA101" s="78"/>
      <c r="EB101" s="78"/>
      <c r="EC101" s="78"/>
      <c r="ED101" s="78"/>
      <c r="EE101" s="78"/>
      <c r="EF101" s="78"/>
      <c r="EG101" s="78"/>
      <c r="EH101" s="78"/>
      <c r="EI101" s="78"/>
      <c r="EJ101" s="78"/>
      <c r="EK101" s="78"/>
      <c r="EL101" s="78"/>
      <c r="EM101" s="78"/>
      <c r="EN101" s="78"/>
      <c r="EO101" s="78"/>
      <c r="EP101" s="78"/>
      <c r="EQ101" s="78"/>
      <c r="ER101" s="78"/>
      <c r="ES101" s="78"/>
      <c r="ET101" s="78"/>
      <c r="EU101" s="78"/>
      <c r="FK101" s="63"/>
      <c r="FL101" s="63"/>
    </row>
    <row r="102" spans="1:168" s="40" customFormat="1" ht="15.75" x14ac:dyDescent="0.25">
      <c r="P102" s="200"/>
      <c r="Q102" s="200"/>
      <c r="R102" s="200"/>
      <c r="S102" s="200"/>
      <c r="T102" s="200"/>
      <c r="U102" s="200"/>
      <c r="V102" s="200"/>
      <c r="W102" s="200"/>
      <c r="X102" s="200"/>
      <c r="Y102" s="200"/>
      <c r="Z102" s="200"/>
      <c r="AA102" s="200"/>
      <c r="AB102" s="200"/>
      <c r="AC102" s="200"/>
      <c r="AD102" s="200"/>
      <c r="AE102" s="200"/>
      <c r="AF102" s="200"/>
      <c r="AG102" s="200"/>
      <c r="AH102" s="200"/>
      <c r="AI102" s="200"/>
      <c r="AJ102" s="200"/>
      <c r="AK102" s="200"/>
      <c r="AL102" s="200"/>
      <c r="AM102" s="200"/>
      <c r="AN102" s="200"/>
      <c r="AO102" s="200"/>
      <c r="AP102" s="200"/>
      <c r="AQ102" s="200"/>
      <c r="AR102" s="200"/>
      <c r="AS102" s="200"/>
      <c r="AT102" s="200"/>
      <c r="AU102" s="200"/>
      <c r="AV102" s="200"/>
      <c r="AW102" s="200"/>
      <c r="AX102" s="200"/>
      <c r="AY102" s="200"/>
      <c r="AZ102" s="200"/>
      <c r="BA102" s="200"/>
      <c r="BB102" s="200"/>
      <c r="BC102" s="201" t="s">
        <v>114</v>
      </c>
      <c r="BD102" s="201"/>
      <c r="BE102" s="201"/>
      <c r="BF102" s="201"/>
      <c r="BG102" s="201"/>
      <c r="BH102" s="201"/>
      <c r="BI102" s="201"/>
      <c r="BJ102" s="201"/>
      <c r="BK102" s="201"/>
      <c r="BL102" s="201"/>
      <c r="BM102" s="201"/>
      <c r="BN102" s="201"/>
      <c r="BO102" s="201"/>
      <c r="BP102" s="201"/>
      <c r="BQ102" s="201"/>
      <c r="BR102" s="201"/>
      <c r="BS102" s="201"/>
      <c r="BT102" s="201"/>
      <c r="BU102" s="201"/>
      <c r="BV102" s="201"/>
      <c r="BW102" s="201"/>
      <c r="BX102" s="201"/>
      <c r="BY102" s="201"/>
      <c r="BZ102" s="201"/>
      <c r="CA102" s="201"/>
      <c r="CB102" s="201"/>
      <c r="CC102" s="201"/>
      <c r="CD102" s="201"/>
      <c r="CE102" s="201"/>
      <c r="CF102" s="201"/>
      <c r="CG102" s="201"/>
      <c r="CH102" s="201"/>
      <c r="CI102" s="201"/>
      <c r="CJ102" s="201"/>
      <c r="CK102" s="201"/>
      <c r="CL102" s="201"/>
      <c r="CM102" s="201"/>
      <c r="CN102" s="201"/>
      <c r="CO102" s="201"/>
      <c r="CP102" s="201"/>
      <c r="CQ102" s="201"/>
      <c r="CR102" s="201"/>
      <c r="CS102" s="201"/>
      <c r="CT102" s="201"/>
      <c r="CU102" s="201"/>
      <c r="CV102" s="201"/>
      <c r="CW102" s="201"/>
      <c r="CX102" s="201"/>
      <c r="CY102" s="201"/>
      <c r="CZ102" s="201"/>
      <c r="DA102" s="201"/>
      <c r="DB102" s="201"/>
      <c r="DC102" s="202" t="s">
        <v>138</v>
      </c>
      <c r="DD102" s="202"/>
      <c r="DE102" s="202"/>
      <c r="DF102" s="202"/>
      <c r="DG102" s="202"/>
      <c r="DH102" s="202"/>
      <c r="DI102" s="202"/>
      <c r="DJ102" s="202"/>
      <c r="DK102" s="202"/>
      <c r="DL102" s="202"/>
      <c r="DM102" s="202"/>
      <c r="DN102" s="202"/>
      <c r="DO102" s="202"/>
      <c r="DP102" s="202"/>
      <c r="DQ102" s="202"/>
      <c r="DR102" s="202"/>
      <c r="DS102" s="202"/>
      <c r="DT102" s="202"/>
      <c r="DU102" s="202"/>
      <c r="DV102" s="203"/>
      <c r="DW102" s="203"/>
      <c r="DX102" s="203"/>
      <c r="DY102" s="203"/>
      <c r="DZ102" s="203"/>
      <c r="EA102" s="203"/>
      <c r="EB102" s="203"/>
      <c r="FK102" s="63"/>
      <c r="FL102" s="63"/>
    </row>
    <row r="103" spans="1:168" s="28" customFormat="1" ht="15" customHeight="1" x14ac:dyDescent="0.2"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104" t="s">
        <v>4</v>
      </c>
      <c r="AX103" s="104"/>
      <c r="AY103" s="104"/>
      <c r="AZ103" s="104"/>
      <c r="BA103" s="104"/>
      <c r="BB103" s="104"/>
      <c r="BC103" s="104"/>
      <c r="BD103" s="104"/>
      <c r="BE103" s="104"/>
      <c r="BF103" s="104"/>
      <c r="BG103" s="104"/>
      <c r="BH103" s="104"/>
      <c r="BI103" s="104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104"/>
      <c r="BU103" s="104"/>
      <c r="BV103" s="104"/>
      <c r="BW103" s="104"/>
      <c r="BX103" s="104"/>
      <c r="BY103" s="104"/>
      <c r="BZ103" s="104"/>
      <c r="CA103" s="104"/>
      <c r="CB103" s="104"/>
      <c r="CC103" s="104"/>
      <c r="CD103" s="104"/>
      <c r="CE103" s="104"/>
      <c r="CF103" s="104"/>
      <c r="CG103" s="104"/>
      <c r="CH103" s="104"/>
      <c r="CI103" s="104"/>
      <c r="CJ103" s="104"/>
      <c r="CK103" s="104"/>
      <c r="CL103" s="104"/>
      <c r="CM103" s="104"/>
      <c r="CN103" s="104"/>
      <c r="CO103" s="104"/>
      <c r="CP103" s="104"/>
      <c r="CQ103" s="104"/>
      <c r="CR103" s="104"/>
      <c r="CS103" s="104"/>
      <c r="CT103" s="104"/>
      <c r="CU103" s="104"/>
      <c r="CV103" s="104"/>
      <c r="CW103" s="104"/>
      <c r="CX103" s="104"/>
      <c r="CY103" s="104"/>
      <c r="CZ103" s="104"/>
      <c r="DA103" s="104"/>
      <c r="DB103" s="104"/>
      <c r="DC103" s="104"/>
      <c r="DD103" s="104"/>
      <c r="DE103" s="104"/>
      <c r="DF103" s="104"/>
      <c r="DG103" s="104"/>
      <c r="DH103" s="104"/>
      <c r="DI103" s="104"/>
      <c r="DJ103" s="104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FK103" s="72"/>
      <c r="FL103" s="72"/>
    </row>
    <row r="104" spans="1:168" s="40" customFormat="1" ht="15.75" x14ac:dyDescent="0.25">
      <c r="DC104" s="52"/>
      <c r="FK104" s="63"/>
      <c r="FL104" s="63"/>
    </row>
    <row r="105" spans="1:168" s="30" customFormat="1" ht="64.5" customHeight="1" x14ac:dyDescent="0.25">
      <c r="A105" s="191" t="s">
        <v>66</v>
      </c>
      <c r="B105" s="192"/>
      <c r="C105" s="192"/>
      <c r="D105" s="192"/>
      <c r="E105" s="192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192"/>
      <c r="AG105" s="192"/>
      <c r="AH105" s="192"/>
      <c r="AI105" s="192"/>
      <c r="AJ105" s="192"/>
      <c r="AK105" s="192"/>
      <c r="AL105" s="192"/>
      <c r="AM105" s="192"/>
      <c r="AN105" s="192"/>
      <c r="AO105" s="192"/>
      <c r="AP105" s="192"/>
      <c r="AQ105" s="192"/>
      <c r="AR105" s="192"/>
      <c r="AS105" s="192"/>
      <c r="AT105" s="192"/>
      <c r="AU105" s="193"/>
      <c r="AV105" s="111" t="s">
        <v>67</v>
      </c>
      <c r="AW105" s="112"/>
      <c r="AX105" s="112"/>
      <c r="AY105" s="112"/>
      <c r="AZ105" s="112"/>
      <c r="BA105" s="112"/>
      <c r="BB105" s="112"/>
      <c r="BC105" s="112"/>
      <c r="BD105" s="112"/>
      <c r="BE105" s="112"/>
      <c r="BF105" s="112"/>
      <c r="BG105" s="112"/>
      <c r="BH105" s="112"/>
      <c r="BI105" s="112"/>
      <c r="BJ105" s="112"/>
      <c r="BK105" s="112"/>
      <c r="BL105" s="112"/>
      <c r="BM105" s="112"/>
      <c r="BN105" s="112"/>
      <c r="BO105" s="112"/>
      <c r="BP105" s="112"/>
      <c r="BQ105" s="112"/>
      <c r="BR105" s="112"/>
      <c r="BS105" s="112"/>
      <c r="BT105" s="112"/>
      <c r="BU105" s="112"/>
      <c r="BV105" s="112"/>
      <c r="BW105" s="112"/>
      <c r="BX105" s="113"/>
      <c r="BY105" s="111" t="s">
        <v>68</v>
      </c>
      <c r="BZ105" s="112"/>
      <c r="CA105" s="112"/>
      <c r="CB105" s="112"/>
      <c r="CC105" s="112"/>
      <c r="CD105" s="112"/>
      <c r="CE105" s="112"/>
      <c r="CF105" s="112"/>
      <c r="CG105" s="112"/>
      <c r="CH105" s="112"/>
      <c r="CI105" s="112"/>
      <c r="CJ105" s="112"/>
      <c r="CK105" s="112"/>
      <c r="CL105" s="112"/>
      <c r="CM105" s="112"/>
      <c r="CN105" s="112"/>
      <c r="CO105" s="112"/>
      <c r="CP105" s="112"/>
      <c r="CQ105" s="112"/>
      <c r="CR105" s="112"/>
      <c r="CS105" s="112"/>
      <c r="CT105" s="112"/>
      <c r="CU105" s="112"/>
      <c r="CV105" s="112"/>
      <c r="CW105" s="112"/>
      <c r="CX105" s="112"/>
      <c r="CY105" s="112"/>
      <c r="CZ105" s="112"/>
      <c r="DA105" s="113"/>
      <c r="DC105" s="38"/>
      <c r="FK105" s="73"/>
      <c r="FL105" s="73"/>
    </row>
    <row r="106" spans="1:168" s="31" customFormat="1" x14ac:dyDescent="0.25">
      <c r="A106" s="194">
        <v>1</v>
      </c>
      <c r="B106" s="195"/>
      <c r="C106" s="195"/>
      <c r="D106" s="195"/>
      <c r="E106" s="195"/>
      <c r="F106" s="195"/>
      <c r="G106" s="195"/>
      <c r="H106" s="195"/>
      <c r="I106" s="195"/>
      <c r="J106" s="195"/>
      <c r="K106" s="195"/>
      <c r="L106" s="195"/>
      <c r="M106" s="195"/>
      <c r="N106" s="195"/>
      <c r="O106" s="195"/>
      <c r="P106" s="195"/>
      <c r="Q106" s="195"/>
      <c r="R106" s="195"/>
      <c r="S106" s="195"/>
      <c r="T106" s="195"/>
      <c r="U106" s="195"/>
      <c r="V106" s="195"/>
      <c r="W106" s="195"/>
      <c r="X106" s="195"/>
      <c r="Y106" s="195"/>
      <c r="Z106" s="195"/>
      <c r="AA106" s="195"/>
      <c r="AB106" s="195"/>
      <c r="AC106" s="195"/>
      <c r="AD106" s="195"/>
      <c r="AE106" s="195"/>
      <c r="AF106" s="195"/>
      <c r="AG106" s="195"/>
      <c r="AH106" s="195"/>
      <c r="AI106" s="195"/>
      <c r="AJ106" s="195"/>
      <c r="AK106" s="195"/>
      <c r="AL106" s="195"/>
      <c r="AM106" s="195"/>
      <c r="AN106" s="195"/>
      <c r="AO106" s="195"/>
      <c r="AP106" s="195"/>
      <c r="AQ106" s="195"/>
      <c r="AR106" s="195"/>
      <c r="AS106" s="195"/>
      <c r="AT106" s="195"/>
      <c r="AU106" s="196"/>
      <c r="AV106" s="197">
        <v>2</v>
      </c>
      <c r="AW106" s="198"/>
      <c r="AX106" s="198"/>
      <c r="AY106" s="198"/>
      <c r="AZ106" s="198"/>
      <c r="BA106" s="198"/>
      <c r="BB106" s="198"/>
      <c r="BC106" s="198"/>
      <c r="BD106" s="198"/>
      <c r="BE106" s="198"/>
      <c r="BF106" s="198"/>
      <c r="BG106" s="198"/>
      <c r="BH106" s="198"/>
      <c r="BI106" s="198"/>
      <c r="BJ106" s="198"/>
      <c r="BK106" s="198"/>
      <c r="BL106" s="198"/>
      <c r="BM106" s="198"/>
      <c r="BN106" s="198"/>
      <c r="BO106" s="198"/>
      <c r="BP106" s="198"/>
      <c r="BQ106" s="198"/>
      <c r="BR106" s="198"/>
      <c r="BS106" s="198"/>
      <c r="BT106" s="198"/>
      <c r="BU106" s="198"/>
      <c r="BV106" s="198"/>
      <c r="BW106" s="198"/>
      <c r="BX106" s="199"/>
      <c r="BY106" s="197">
        <v>3</v>
      </c>
      <c r="BZ106" s="198"/>
      <c r="CA106" s="198"/>
      <c r="CB106" s="198"/>
      <c r="CC106" s="198"/>
      <c r="CD106" s="198"/>
      <c r="CE106" s="198"/>
      <c r="CF106" s="198"/>
      <c r="CG106" s="198"/>
      <c r="CH106" s="198"/>
      <c r="CI106" s="198"/>
      <c r="CJ106" s="198"/>
      <c r="CK106" s="198"/>
      <c r="CL106" s="198"/>
      <c r="CM106" s="198"/>
      <c r="CN106" s="198"/>
      <c r="CO106" s="198"/>
      <c r="CP106" s="198"/>
      <c r="CQ106" s="198"/>
      <c r="CR106" s="198"/>
      <c r="CS106" s="198"/>
      <c r="CT106" s="198"/>
      <c r="CU106" s="198"/>
      <c r="CV106" s="198"/>
      <c r="CW106" s="198"/>
      <c r="CX106" s="198"/>
      <c r="CY106" s="198"/>
      <c r="CZ106" s="198"/>
      <c r="DA106" s="199"/>
      <c r="DC106" s="45"/>
      <c r="FK106" s="74"/>
      <c r="FL106" s="74"/>
    </row>
    <row r="107" spans="1:168" s="17" customFormat="1" x14ac:dyDescent="0.25">
      <c r="A107" s="20"/>
      <c r="B107" s="209" t="s">
        <v>69</v>
      </c>
      <c r="C107" s="207"/>
      <c r="D107" s="207"/>
      <c r="E107" s="207"/>
      <c r="F107" s="207"/>
      <c r="G107" s="207"/>
      <c r="H107" s="207"/>
      <c r="I107" s="207"/>
      <c r="J107" s="207"/>
      <c r="K107" s="207"/>
      <c r="L107" s="207"/>
      <c r="M107" s="207"/>
      <c r="N107" s="207"/>
      <c r="O107" s="207"/>
      <c r="P107" s="207"/>
      <c r="Q107" s="207"/>
      <c r="R107" s="207"/>
      <c r="S107" s="207"/>
      <c r="T107" s="207"/>
      <c r="U107" s="207"/>
      <c r="V107" s="207"/>
      <c r="W107" s="207"/>
      <c r="X107" s="207"/>
      <c r="Y107" s="207"/>
      <c r="Z107" s="207"/>
      <c r="AA107" s="207"/>
      <c r="AB107" s="207"/>
      <c r="AC107" s="207"/>
      <c r="AD107" s="207"/>
      <c r="AE107" s="207"/>
      <c r="AF107" s="207"/>
      <c r="AG107" s="207"/>
      <c r="AH107" s="207"/>
      <c r="AI107" s="207"/>
      <c r="AJ107" s="207"/>
      <c r="AK107" s="207"/>
      <c r="AL107" s="207"/>
      <c r="AM107" s="207"/>
      <c r="AN107" s="207"/>
      <c r="AO107" s="207"/>
      <c r="AP107" s="207"/>
      <c r="AQ107" s="207"/>
      <c r="AR107" s="207"/>
      <c r="AS107" s="207"/>
      <c r="AT107" s="207"/>
      <c r="AU107" s="208"/>
      <c r="AV107" s="204">
        <v>0</v>
      </c>
      <c r="AW107" s="205"/>
      <c r="AX107" s="205"/>
      <c r="AY107" s="205"/>
      <c r="AZ107" s="205"/>
      <c r="BA107" s="205"/>
      <c r="BB107" s="205"/>
      <c r="BC107" s="205"/>
      <c r="BD107" s="205"/>
      <c r="BE107" s="205"/>
      <c r="BF107" s="205"/>
      <c r="BG107" s="205"/>
      <c r="BH107" s="205"/>
      <c r="BI107" s="205"/>
      <c r="BJ107" s="205"/>
      <c r="BK107" s="205"/>
      <c r="BL107" s="205"/>
      <c r="BM107" s="205"/>
      <c r="BN107" s="205"/>
      <c r="BO107" s="205"/>
      <c r="BP107" s="205"/>
      <c r="BQ107" s="205"/>
      <c r="BR107" s="205"/>
      <c r="BS107" s="205"/>
      <c r="BT107" s="205"/>
      <c r="BU107" s="205"/>
      <c r="BV107" s="205"/>
      <c r="BW107" s="205"/>
      <c r="BX107" s="206"/>
      <c r="BY107" s="204">
        <v>0</v>
      </c>
      <c r="BZ107" s="205"/>
      <c r="CA107" s="205"/>
      <c r="CB107" s="205"/>
      <c r="CC107" s="205"/>
      <c r="CD107" s="205"/>
      <c r="CE107" s="205"/>
      <c r="CF107" s="205"/>
      <c r="CG107" s="205"/>
      <c r="CH107" s="205"/>
      <c r="CI107" s="205"/>
      <c r="CJ107" s="205"/>
      <c r="CK107" s="205"/>
      <c r="CL107" s="205"/>
      <c r="CM107" s="205"/>
      <c r="CN107" s="205"/>
      <c r="CO107" s="205"/>
      <c r="CP107" s="205"/>
      <c r="CQ107" s="205"/>
      <c r="CR107" s="205"/>
      <c r="CS107" s="205"/>
      <c r="CT107" s="205"/>
      <c r="CU107" s="205"/>
      <c r="CV107" s="205"/>
      <c r="CW107" s="205"/>
      <c r="CX107" s="205"/>
      <c r="CY107" s="205"/>
      <c r="CZ107" s="205"/>
      <c r="DA107" s="206"/>
      <c r="DC107" s="39"/>
      <c r="FK107" s="65"/>
      <c r="FL107" s="65"/>
    </row>
    <row r="108" spans="1:168" s="17" customFormat="1" x14ac:dyDescent="0.25">
      <c r="A108" s="20"/>
      <c r="B108" s="207" t="s">
        <v>135</v>
      </c>
      <c r="C108" s="207"/>
      <c r="D108" s="207"/>
      <c r="E108" s="207"/>
      <c r="F108" s="207"/>
      <c r="G108" s="207"/>
      <c r="H108" s="207"/>
      <c r="I108" s="207"/>
      <c r="J108" s="207"/>
      <c r="K108" s="207"/>
      <c r="L108" s="207"/>
      <c r="M108" s="207"/>
      <c r="N108" s="207"/>
      <c r="O108" s="207"/>
      <c r="P108" s="207"/>
      <c r="Q108" s="207"/>
      <c r="R108" s="207"/>
      <c r="S108" s="207"/>
      <c r="T108" s="207"/>
      <c r="U108" s="207"/>
      <c r="V108" s="207"/>
      <c r="W108" s="207"/>
      <c r="X108" s="207"/>
      <c r="Y108" s="207"/>
      <c r="Z108" s="207"/>
      <c r="AA108" s="207"/>
      <c r="AB108" s="207"/>
      <c r="AC108" s="207"/>
      <c r="AD108" s="207"/>
      <c r="AE108" s="207"/>
      <c r="AF108" s="207"/>
      <c r="AG108" s="207"/>
      <c r="AH108" s="207"/>
      <c r="AI108" s="207"/>
      <c r="AJ108" s="207"/>
      <c r="AK108" s="207"/>
      <c r="AL108" s="207"/>
      <c r="AM108" s="207"/>
      <c r="AN108" s="207"/>
      <c r="AO108" s="207"/>
      <c r="AP108" s="207"/>
      <c r="AQ108" s="207"/>
      <c r="AR108" s="207"/>
      <c r="AS108" s="207"/>
      <c r="AT108" s="207"/>
      <c r="AU108" s="208"/>
      <c r="AV108" s="204">
        <v>0</v>
      </c>
      <c r="AW108" s="205"/>
      <c r="AX108" s="205"/>
      <c r="AY108" s="205"/>
      <c r="AZ108" s="205"/>
      <c r="BA108" s="205"/>
      <c r="BB108" s="205"/>
      <c r="BC108" s="205"/>
      <c r="BD108" s="205"/>
      <c r="BE108" s="205"/>
      <c r="BF108" s="205"/>
      <c r="BG108" s="205"/>
      <c r="BH108" s="205"/>
      <c r="BI108" s="205"/>
      <c r="BJ108" s="205"/>
      <c r="BK108" s="205"/>
      <c r="BL108" s="205"/>
      <c r="BM108" s="205"/>
      <c r="BN108" s="205"/>
      <c r="BO108" s="205"/>
      <c r="BP108" s="205"/>
      <c r="BQ108" s="205"/>
      <c r="BR108" s="205"/>
      <c r="BS108" s="205"/>
      <c r="BT108" s="205"/>
      <c r="BU108" s="205"/>
      <c r="BV108" s="205"/>
      <c r="BW108" s="205"/>
      <c r="BX108" s="206"/>
      <c r="BY108" s="204">
        <v>0</v>
      </c>
      <c r="BZ108" s="205"/>
      <c r="CA108" s="205"/>
      <c r="CB108" s="205"/>
      <c r="CC108" s="205"/>
      <c r="CD108" s="205"/>
      <c r="CE108" s="205"/>
      <c r="CF108" s="205"/>
      <c r="CG108" s="205"/>
      <c r="CH108" s="205"/>
      <c r="CI108" s="205"/>
      <c r="CJ108" s="205"/>
      <c r="CK108" s="205"/>
      <c r="CL108" s="205"/>
      <c r="CM108" s="205"/>
      <c r="CN108" s="205"/>
      <c r="CO108" s="205"/>
      <c r="CP108" s="205"/>
      <c r="CQ108" s="205"/>
      <c r="CR108" s="205"/>
      <c r="CS108" s="205"/>
      <c r="CT108" s="205"/>
      <c r="CU108" s="205"/>
      <c r="CV108" s="205"/>
      <c r="CW108" s="205"/>
      <c r="CX108" s="205"/>
      <c r="CY108" s="205"/>
      <c r="CZ108" s="205"/>
      <c r="DA108" s="206"/>
      <c r="DC108" s="39"/>
      <c r="FK108" s="65"/>
      <c r="FL108" s="65"/>
    </row>
    <row r="109" spans="1:168" s="17" customFormat="1" x14ac:dyDescent="0.25">
      <c r="A109" s="20"/>
      <c r="B109" s="207" t="s">
        <v>70</v>
      </c>
      <c r="C109" s="207"/>
      <c r="D109" s="207"/>
      <c r="E109" s="207"/>
      <c r="F109" s="207"/>
      <c r="G109" s="207"/>
      <c r="H109" s="207"/>
      <c r="I109" s="207"/>
      <c r="J109" s="207"/>
      <c r="K109" s="207"/>
      <c r="L109" s="207"/>
      <c r="M109" s="207"/>
      <c r="N109" s="207"/>
      <c r="O109" s="207"/>
      <c r="P109" s="207"/>
      <c r="Q109" s="207"/>
      <c r="R109" s="207"/>
      <c r="S109" s="207"/>
      <c r="T109" s="207"/>
      <c r="U109" s="207"/>
      <c r="V109" s="207"/>
      <c r="W109" s="207"/>
      <c r="X109" s="207"/>
      <c r="Y109" s="207"/>
      <c r="Z109" s="207"/>
      <c r="AA109" s="207"/>
      <c r="AB109" s="207"/>
      <c r="AC109" s="207"/>
      <c r="AD109" s="207"/>
      <c r="AE109" s="207"/>
      <c r="AF109" s="207"/>
      <c r="AG109" s="207"/>
      <c r="AH109" s="207"/>
      <c r="AI109" s="207"/>
      <c r="AJ109" s="207"/>
      <c r="AK109" s="207"/>
      <c r="AL109" s="207"/>
      <c r="AM109" s="207"/>
      <c r="AN109" s="207"/>
      <c r="AO109" s="207"/>
      <c r="AP109" s="207"/>
      <c r="AQ109" s="207"/>
      <c r="AR109" s="207"/>
      <c r="AS109" s="207"/>
      <c r="AT109" s="207"/>
      <c r="AU109" s="208"/>
      <c r="AV109" s="204">
        <v>0</v>
      </c>
      <c r="AW109" s="205"/>
      <c r="AX109" s="205"/>
      <c r="AY109" s="205"/>
      <c r="AZ109" s="205"/>
      <c r="BA109" s="205"/>
      <c r="BB109" s="205"/>
      <c r="BC109" s="205"/>
      <c r="BD109" s="205"/>
      <c r="BE109" s="205"/>
      <c r="BF109" s="205"/>
      <c r="BG109" s="205"/>
      <c r="BH109" s="205"/>
      <c r="BI109" s="205"/>
      <c r="BJ109" s="205"/>
      <c r="BK109" s="205"/>
      <c r="BL109" s="205"/>
      <c r="BM109" s="205"/>
      <c r="BN109" s="205"/>
      <c r="BO109" s="205"/>
      <c r="BP109" s="205"/>
      <c r="BQ109" s="205"/>
      <c r="BR109" s="205"/>
      <c r="BS109" s="205"/>
      <c r="BT109" s="205"/>
      <c r="BU109" s="205"/>
      <c r="BV109" s="205"/>
      <c r="BW109" s="205"/>
      <c r="BX109" s="206"/>
      <c r="BY109" s="204">
        <v>0</v>
      </c>
      <c r="BZ109" s="205"/>
      <c r="CA109" s="205"/>
      <c r="CB109" s="205"/>
      <c r="CC109" s="205"/>
      <c r="CD109" s="205"/>
      <c r="CE109" s="205"/>
      <c r="CF109" s="205"/>
      <c r="CG109" s="205"/>
      <c r="CH109" s="205"/>
      <c r="CI109" s="205"/>
      <c r="CJ109" s="205"/>
      <c r="CK109" s="205"/>
      <c r="CL109" s="205"/>
      <c r="CM109" s="205"/>
      <c r="CN109" s="205"/>
      <c r="CO109" s="205"/>
      <c r="CP109" s="205"/>
      <c r="CQ109" s="205"/>
      <c r="CR109" s="205"/>
      <c r="CS109" s="205"/>
      <c r="CT109" s="205"/>
      <c r="CU109" s="205"/>
      <c r="CV109" s="205"/>
      <c r="CW109" s="205"/>
      <c r="CX109" s="205"/>
      <c r="CY109" s="205"/>
      <c r="CZ109" s="205"/>
      <c r="DA109" s="206"/>
      <c r="DC109" s="39"/>
      <c r="FK109" s="65"/>
      <c r="FL109" s="65"/>
    </row>
    <row r="110" spans="1:168" s="17" customFormat="1" x14ac:dyDescent="0.25">
      <c r="A110" s="20"/>
      <c r="B110" s="207" t="s">
        <v>71</v>
      </c>
      <c r="C110" s="207"/>
      <c r="D110" s="207"/>
      <c r="E110" s="207"/>
      <c r="F110" s="207"/>
      <c r="G110" s="207"/>
      <c r="H110" s="207"/>
      <c r="I110" s="207"/>
      <c r="J110" s="207"/>
      <c r="K110" s="207"/>
      <c r="L110" s="207"/>
      <c r="M110" s="207"/>
      <c r="N110" s="207"/>
      <c r="O110" s="207"/>
      <c r="P110" s="207"/>
      <c r="Q110" s="207"/>
      <c r="R110" s="207"/>
      <c r="S110" s="207"/>
      <c r="T110" s="207"/>
      <c r="U110" s="207"/>
      <c r="V110" s="207"/>
      <c r="W110" s="207"/>
      <c r="X110" s="207"/>
      <c r="Y110" s="207"/>
      <c r="Z110" s="207"/>
      <c r="AA110" s="207"/>
      <c r="AB110" s="207"/>
      <c r="AC110" s="207"/>
      <c r="AD110" s="207"/>
      <c r="AE110" s="207"/>
      <c r="AF110" s="207"/>
      <c r="AG110" s="207"/>
      <c r="AH110" s="207"/>
      <c r="AI110" s="207"/>
      <c r="AJ110" s="207"/>
      <c r="AK110" s="207"/>
      <c r="AL110" s="207"/>
      <c r="AM110" s="207"/>
      <c r="AN110" s="207"/>
      <c r="AO110" s="207"/>
      <c r="AP110" s="207"/>
      <c r="AQ110" s="207"/>
      <c r="AR110" s="207"/>
      <c r="AS110" s="207"/>
      <c r="AT110" s="207"/>
      <c r="AU110" s="208"/>
      <c r="AV110" s="204">
        <f>CR96*1000</f>
        <v>8800</v>
      </c>
      <c r="AW110" s="205"/>
      <c r="AX110" s="205"/>
      <c r="AY110" s="205"/>
      <c r="AZ110" s="205"/>
      <c r="BA110" s="205"/>
      <c r="BB110" s="205"/>
      <c r="BC110" s="205"/>
      <c r="BD110" s="205"/>
      <c r="BE110" s="205"/>
      <c r="BF110" s="205"/>
      <c r="BG110" s="205"/>
      <c r="BH110" s="205"/>
      <c r="BI110" s="205"/>
      <c r="BJ110" s="205"/>
      <c r="BK110" s="205"/>
      <c r="BL110" s="205"/>
      <c r="BM110" s="205"/>
      <c r="BN110" s="205"/>
      <c r="BO110" s="205"/>
      <c r="BP110" s="205"/>
      <c r="BQ110" s="205"/>
      <c r="BR110" s="205"/>
      <c r="BS110" s="205"/>
      <c r="BT110" s="205"/>
      <c r="BU110" s="205"/>
      <c r="BV110" s="205"/>
      <c r="BW110" s="205"/>
      <c r="BX110" s="206"/>
      <c r="BY110" s="204">
        <f>DN96*1000</f>
        <v>8422.8349999999991</v>
      </c>
      <c r="BZ110" s="205"/>
      <c r="CA110" s="205"/>
      <c r="CB110" s="205"/>
      <c r="CC110" s="205"/>
      <c r="CD110" s="205"/>
      <c r="CE110" s="205"/>
      <c r="CF110" s="205"/>
      <c r="CG110" s="205"/>
      <c r="CH110" s="205"/>
      <c r="CI110" s="205"/>
      <c r="CJ110" s="205"/>
      <c r="CK110" s="205"/>
      <c r="CL110" s="205"/>
      <c r="CM110" s="205"/>
      <c r="CN110" s="205"/>
      <c r="CO110" s="205"/>
      <c r="CP110" s="205"/>
      <c r="CQ110" s="205"/>
      <c r="CR110" s="205"/>
      <c r="CS110" s="205"/>
      <c r="CT110" s="205"/>
      <c r="CU110" s="205"/>
      <c r="CV110" s="205"/>
      <c r="CW110" s="205"/>
      <c r="CX110" s="205"/>
      <c r="CY110" s="205"/>
      <c r="CZ110" s="205"/>
      <c r="DA110" s="206"/>
      <c r="DC110" s="39"/>
      <c r="FK110" s="65"/>
      <c r="FL110" s="65"/>
    </row>
    <row r="111" spans="1:168" s="17" customFormat="1" x14ac:dyDescent="0.25">
      <c r="A111" s="20"/>
      <c r="B111" s="207" t="s">
        <v>72</v>
      </c>
      <c r="C111" s="207"/>
      <c r="D111" s="207"/>
      <c r="E111" s="207"/>
      <c r="F111" s="207"/>
      <c r="G111" s="207"/>
      <c r="H111" s="207"/>
      <c r="I111" s="207"/>
      <c r="J111" s="207"/>
      <c r="K111" s="207"/>
      <c r="L111" s="207"/>
      <c r="M111" s="207"/>
      <c r="N111" s="207"/>
      <c r="O111" s="207"/>
      <c r="P111" s="207"/>
      <c r="Q111" s="207"/>
      <c r="R111" s="207"/>
      <c r="S111" s="207"/>
      <c r="T111" s="207"/>
      <c r="U111" s="207"/>
      <c r="V111" s="207"/>
      <c r="W111" s="207"/>
      <c r="X111" s="207"/>
      <c r="Y111" s="207"/>
      <c r="Z111" s="207"/>
      <c r="AA111" s="207"/>
      <c r="AB111" s="207"/>
      <c r="AC111" s="207"/>
      <c r="AD111" s="207"/>
      <c r="AE111" s="207"/>
      <c r="AF111" s="207"/>
      <c r="AG111" s="207"/>
      <c r="AH111" s="207"/>
      <c r="AI111" s="207"/>
      <c r="AJ111" s="207"/>
      <c r="AK111" s="207"/>
      <c r="AL111" s="207"/>
      <c r="AM111" s="207"/>
      <c r="AN111" s="207"/>
      <c r="AO111" s="207"/>
      <c r="AP111" s="207"/>
      <c r="AQ111" s="207"/>
      <c r="AR111" s="207"/>
      <c r="AS111" s="207"/>
      <c r="AT111" s="207"/>
      <c r="AU111" s="208"/>
      <c r="AV111" s="217">
        <f>CR91*1000</f>
        <v>9772</v>
      </c>
      <c r="AW111" s="218"/>
      <c r="AX111" s="218"/>
      <c r="AY111" s="218"/>
      <c r="AZ111" s="218"/>
      <c r="BA111" s="218"/>
      <c r="BB111" s="218"/>
      <c r="BC111" s="218"/>
      <c r="BD111" s="218"/>
      <c r="BE111" s="218"/>
      <c r="BF111" s="218"/>
      <c r="BG111" s="218"/>
      <c r="BH111" s="218"/>
      <c r="BI111" s="218"/>
      <c r="BJ111" s="218"/>
      <c r="BK111" s="218"/>
      <c r="BL111" s="218"/>
      <c r="BM111" s="218"/>
      <c r="BN111" s="218"/>
      <c r="BO111" s="218"/>
      <c r="BP111" s="218"/>
      <c r="BQ111" s="218"/>
      <c r="BR111" s="218"/>
      <c r="BS111" s="218"/>
      <c r="BT111" s="218"/>
      <c r="BU111" s="218"/>
      <c r="BV111" s="218"/>
      <c r="BW111" s="218"/>
      <c r="BX111" s="219"/>
      <c r="BY111" s="204">
        <f>DN91*1000</f>
        <v>8472.4500000000007</v>
      </c>
      <c r="BZ111" s="205"/>
      <c r="CA111" s="205"/>
      <c r="CB111" s="205"/>
      <c r="CC111" s="205"/>
      <c r="CD111" s="205"/>
      <c r="CE111" s="205"/>
      <c r="CF111" s="205"/>
      <c r="CG111" s="205"/>
      <c r="CH111" s="205"/>
      <c r="CI111" s="205"/>
      <c r="CJ111" s="205"/>
      <c r="CK111" s="205"/>
      <c r="CL111" s="205"/>
      <c r="CM111" s="205"/>
      <c r="CN111" s="205"/>
      <c r="CO111" s="205"/>
      <c r="CP111" s="205"/>
      <c r="CQ111" s="205"/>
      <c r="CR111" s="205"/>
      <c r="CS111" s="205"/>
      <c r="CT111" s="205"/>
      <c r="CU111" s="205"/>
      <c r="CV111" s="205"/>
      <c r="CW111" s="205"/>
      <c r="CX111" s="205"/>
      <c r="CY111" s="205"/>
      <c r="CZ111" s="205"/>
      <c r="DA111" s="206"/>
      <c r="DC111" s="39"/>
      <c r="FK111" s="65"/>
      <c r="FL111" s="65"/>
    </row>
    <row r="112" spans="1:168" s="17" customFormat="1" x14ac:dyDescent="0.25">
      <c r="A112" s="20"/>
      <c r="B112" s="207" t="s">
        <v>73</v>
      </c>
      <c r="C112" s="207"/>
      <c r="D112" s="207"/>
      <c r="E112" s="207"/>
      <c r="F112" s="207"/>
      <c r="G112" s="207"/>
      <c r="H112" s="207"/>
      <c r="I112" s="207"/>
      <c r="J112" s="207"/>
      <c r="K112" s="207"/>
      <c r="L112" s="207"/>
      <c r="M112" s="207"/>
      <c r="N112" s="207"/>
      <c r="O112" s="207"/>
      <c r="P112" s="207"/>
      <c r="Q112" s="207"/>
      <c r="R112" s="207"/>
      <c r="S112" s="207"/>
      <c r="T112" s="207"/>
      <c r="U112" s="207"/>
      <c r="V112" s="207"/>
      <c r="W112" s="207"/>
      <c r="X112" s="207"/>
      <c r="Y112" s="207"/>
      <c r="Z112" s="207"/>
      <c r="AA112" s="207"/>
      <c r="AB112" s="207"/>
      <c r="AC112" s="207"/>
      <c r="AD112" s="207"/>
      <c r="AE112" s="207"/>
      <c r="AF112" s="207"/>
      <c r="AG112" s="207"/>
      <c r="AH112" s="207"/>
      <c r="AI112" s="207"/>
      <c r="AJ112" s="207"/>
      <c r="AK112" s="207"/>
      <c r="AL112" s="207"/>
      <c r="AM112" s="207"/>
      <c r="AN112" s="207"/>
      <c r="AO112" s="207"/>
      <c r="AP112" s="207"/>
      <c r="AQ112" s="207"/>
      <c r="AR112" s="207"/>
      <c r="AS112" s="207"/>
      <c r="AT112" s="207"/>
      <c r="AU112" s="208"/>
      <c r="AV112" s="217">
        <f>CR92*1000</f>
        <v>483</v>
      </c>
      <c r="AW112" s="218"/>
      <c r="AX112" s="218"/>
      <c r="AY112" s="218"/>
      <c r="AZ112" s="218"/>
      <c r="BA112" s="218"/>
      <c r="BB112" s="218"/>
      <c r="BC112" s="218"/>
      <c r="BD112" s="218"/>
      <c r="BE112" s="218"/>
      <c r="BF112" s="218"/>
      <c r="BG112" s="218"/>
      <c r="BH112" s="218"/>
      <c r="BI112" s="218"/>
      <c r="BJ112" s="218"/>
      <c r="BK112" s="218"/>
      <c r="BL112" s="218"/>
      <c r="BM112" s="218"/>
      <c r="BN112" s="218"/>
      <c r="BO112" s="218"/>
      <c r="BP112" s="218"/>
      <c r="BQ112" s="218"/>
      <c r="BR112" s="218"/>
      <c r="BS112" s="218"/>
      <c r="BT112" s="218"/>
      <c r="BU112" s="218"/>
      <c r="BV112" s="218"/>
      <c r="BW112" s="218"/>
      <c r="BX112" s="219"/>
      <c r="BY112" s="204">
        <f>DN92*1000</f>
        <v>335.11999999999995</v>
      </c>
      <c r="BZ112" s="205"/>
      <c r="CA112" s="205"/>
      <c r="CB112" s="205"/>
      <c r="CC112" s="205"/>
      <c r="CD112" s="205"/>
      <c r="CE112" s="205"/>
      <c r="CF112" s="205"/>
      <c r="CG112" s="205"/>
      <c r="CH112" s="205"/>
      <c r="CI112" s="205"/>
      <c r="CJ112" s="205"/>
      <c r="CK112" s="205"/>
      <c r="CL112" s="205"/>
      <c r="CM112" s="205"/>
      <c r="CN112" s="205"/>
      <c r="CO112" s="205"/>
      <c r="CP112" s="205"/>
      <c r="CQ112" s="205"/>
      <c r="CR112" s="205"/>
      <c r="CS112" s="205"/>
      <c r="CT112" s="205"/>
      <c r="CU112" s="205"/>
      <c r="CV112" s="205"/>
      <c r="CW112" s="205"/>
      <c r="CX112" s="205"/>
      <c r="CY112" s="205"/>
      <c r="CZ112" s="205"/>
      <c r="DA112" s="206"/>
      <c r="DC112" s="39"/>
      <c r="FK112" s="65"/>
      <c r="FL112" s="65"/>
    </row>
    <row r="113" spans="1:168" s="17" customFormat="1" x14ac:dyDescent="0.25">
      <c r="A113" s="20"/>
      <c r="B113" s="207" t="s">
        <v>74</v>
      </c>
      <c r="C113" s="207"/>
      <c r="D113" s="207"/>
      <c r="E113" s="207"/>
      <c r="F113" s="207"/>
      <c r="G113" s="207"/>
      <c r="H113" s="207"/>
      <c r="I113" s="207"/>
      <c r="J113" s="207"/>
      <c r="K113" s="207"/>
      <c r="L113" s="207"/>
      <c r="M113" s="207"/>
      <c r="N113" s="207"/>
      <c r="O113" s="207"/>
      <c r="P113" s="207"/>
      <c r="Q113" s="207"/>
      <c r="R113" s="207"/>
      <c r="S113" s="207"/>
      <c r="T113" s="207"/>
      <c r="U113" s="207"/>
      <c r="V113" s="207"/>
      <c r="W113" s="207"/>
      <c r="X113" s="207"/>
      <c r="Y113" s="207"/>
      <c r="Z113" s="207"/>
      <c r="AA113" s="207"/>
      <c r="AB113" s="207"/>
      <c r="AC113" s="207"/>
      <c r="AD113" s="207"/>
      <c r="AE113" s="207"/>
      <c r="AF113" s="207"/>
      <c r="AG113" s="207"/>
      <c r="AH113" s="207"/>
      <c r="AI113" s="207"/>
      <c r="AJ113" s="207"/>
      <c r="AK113" s="207"/>
      <c r="AL113" s="207"/>
      <c r="AM113" s="207"/>
      <c r="AN113" s="207"/>
      <c r="AO113" s="207"/>
      <c r="AP113" s="207"/>
      <c r="AQ113" s="207"/>
      <c r="AR113" s="207"/>
      <c r="AS113" s="207"/>
      <c r="AT113" s="207"/>
      <c r="AU113" s="208"/>
      <c r="AV113" s="217">
        <f>SUM(CR93:CR95)*1000</f>
        <v>163.59800000000001</v>
      </c>
      <c r="AW113" s="218"/>
      <c r="AX113" s="218"/>
      <c r="AY113" s="218"/>
      <c r="AZ113" s="218"/>
      <c r="BA113" s="218"/>
      <c r="BB113" s="218"/>
      <c r="BC113" s="218"/>
      <c r="BD113" s="218"/>
      <c r="BE113" s="218"/>
      <c r="BF113" s="218"/>
      <c r="BG113" s="218"/>
      <c r="BH113" s="218"/>
      <c r="BI113" s="218"/>
      <c r="BJ113" s="218"/>
      <c r="BK113" s="218"/>
      <c r="BL113" s="218"/>
      <c r="BM113" s="218"/>
      <c r="BN113" s="218"/>
      <c r="BO113" s="218"/>
      <c r="BP113" s="218"/>
      <c r="BQ113" s="218"/>
      <c r="BR113" s="218"/>
      <c r="BS113" s="218"/>
      <c r="BT113" s="218"/>
      <c r="BU113" s="218"/>
      <c r="BV113" s="218"/>
      <c r="BW113" s="218"/>
      <c r="BX113" s="219"/>
      <c r="BY113" s="204">
        <f>SUM(DN93:DN95)*1000</f>
        <v>162.65699999999998</v>
      </c>
      <c r="BZ113" s="205"/>
      <c r="CA113" s="205"/>
      <c r="CB113" s="205"/>
      <c r="CC113" s="205"/>
      <c r="CD113" s="205"/>
      <c r="CE113" s="205"/>
      <c r="CF113" s="205"/>
      <c r="CG113" s="205"/>
      <c r="CH113" s="205"/>
      <c r="CI113" s="205"/>
      <c r="CJ113" s="205"/>
      <c r="CK113" s="205"/>
      <c r="CL113" s="205"/>
      <c r="CM113" s="205"/>
      <c r="CN113" s="205"/>
      <c r="CO113" s="205"/>
      <c r="CP113" s="205"/>
      <c r="CQ113" s="205"/>
      <c r="CR113" s="205"/>
      <c r="CS113" s="205"/>
      <c r="CT113" s="205"/>
      <c r="CU113" s="205"/>
      <c r="CV113" s="205"/>
      <c r="CW113" s="205"/>
      <c r="CX113" s="205"/>
      <c r="CY113" s="205"/>
      <c r="CZ113" s="205"/>
      <c r="DA113" s="206"/>
      <c r="DC113" s="39"/>
      <c r="FK113" s="65"/>
      <c r="FL113" s="65"/>
    </row>
    <row r="114" spans="1:168" s="17" customFormat="1" x14ac:dyDescent="0.25">
      <c r="A114" s="20"/>
      <c r="B114" s="207" t="s">
        <v>75</v>
      </c>
      <c r="C114" s="207"/>
      <c r="D114" s="207"/>
      <c r="E114" s="207"/>
      <c r="F114" s="207"/>
      <c r="G114" s="207"/>
      <c r="H114" s="207"/>
      <c r="I114" s="207"/>
      <c r="J114" s="207"/>
      <c r="K114" s="207"/>
      <c r="L114" s="207"/>
      <c r="M114" s="207"/>
      <c r="N114" s="207"/>
      <c r="O114" s="207"/>
      <c r="P114" s="207"/>
      <c r="Q114" s="207"/>
      <c r="R114" s="207"/>
      <c r="S114" s="207"/>
      <c r="T114" s="207"/>
      <c r="U114" s="207"/>
      <c r="V114" s="207"/>
      <c r="W114" s="207"/>
      <c r="X114" s="207"/>
      <c r="Y114" s="207"/>
      <c r="Z114" s="207"/>
      <c r="AA114" s="207"/>
      <c r="AB114" s="207"/>
      <c r="AC114" s="207"/>
      <c r="AD114" s="207"/>
      <c r="AE114" s="207"/>
      <c r="AF114" s="207"/>
      <c r="AG114" s="207"/>
      <c r="AH114" s="207"/>
      <c r="AI114" s="207"/>
      <c r="AJ114" s="207"/>
      <c r="AK114" s="207"/>
      <c r="AL114" s="207"/>
      <c r="AM114" s="207"/>
      <c r="AN114" s="207"/>
      <c r="AO114" s="207"/>
      <c r="AP114" s="207"/>
      <c r="AQ114" s="207"/>
      <c r="AR114" s="207"/>
      <c r="AS114" s="207"/>
      <c r="AT114" s="207"/>
      <c r="AU114" s="208"/>
      <c r="AV114" s="204">
        <v>0</v>
      </c>
      <c r="AW114" s="205"/>
      <c r="AX114" s="205"/>
      <c r="AY114" s="205"/>
      <c r="AZ114" s="205"/>
      <c r="BA114" s="205"/>
      <c r="BB114" s="205"/>
      <c r="BC114" s="205"/>
      <c r="BD114" s="205"/>
      <c r="BE114" s="205"/>
      <c r="BF114" s="205"/>
      <c r="BG114" s="205"/>
      <c r="BH114" s="205"/>
      <c r="BI114" s="205"/>
      <c r="BJ114" s="205"/>
      <c r="BK114" s="205"/>
      <c r="BL114" s="205"/>
      <c r="BM114" s="205"/>
      <c r="BN114" s="205"/>
      <c r="BO114" s="205"/>
      <c r="BP114" s="205"/>
      <c r="BQ114" s="205"/>
      <c r="BR114" s="205"/>
      <c r="BS114" s="205"/>
      <c r="BT114" s="205"/>
      <c r="BU114" s="205"/>
      <c r="BV114" s="205"/>
      <c r="BW114" s="205"/>
      <c r="BX114" s="206"/>
      <c r="BY114" s="204">
        <v>0</v>
      </c>
      <c r="BZ114" s="205"/>
      <c r="CA114" s="205"/>
      <c r="CB114" s="205"/>
      <c r="CC114" s="205"/>
      <c r="CD114" s="205"/>
      <c r="CE114" s="205"/>
      <c r="CF114" s="205"/>
      <c r="CG114" s="205"/>
      <c r="CH114" s="205"/>
      <c r="CI114" s="205"/>
      <c r="CJ114" s="205"/>
      <c r="CK114" s="205"/>
      <c r="CL114" s="205"/>
      <c r="CM114" s="205"/>
      <c r="CN114" s="205"/>
      <c r="CO114" s="205"/>
      <c r="CP114" s="205"/>
      <c r="CQ114" s="205"/>
      <c r="CR114" s="205"/>
      <c r="CS114" s="205"/>
      <c r="CT114" s="205"/>
      <c r="CU114" s="205"/>
      <c r="CV114" s="205"/>
      <c r="CW114" s="205"/>
      <c r="CX114" s="205"/>
      <c r="CY114" s="205"/>
      <c r="CZ114" s="205"/>
      <c r="DA114" s="206"/>
      <c r="DC114" s="39"/>
      <c r="FK114" s="65"/>
      <c r="FL114" s="65"/>
    </row>
    <row r="115" spans="1:168" s="17" customFormat="1" x14ac:dyDescent="0.25">
      <c r="A115" s="20"/>
      <c r="B115" s="207" t="s">
        <v>76</v>
      </c>
      <c r="C115" s="207"/>
      <c r="D115" s="207"/>
      <c r="E115" s="207"/>
      <c r="F115" s="207"/>
      <c r="G115" s="207"/>
      <c r="H115" s="207"/>
      <c r="I115" s="207"/>
      <c r="J115" s="207"/>
      <c r="K115" s="207"/>
      <c r="L115" s="207"/>
      <c r="M115" s="207"/>
      <c r="N115" s="207"/>
      <c r="O115" s="207"/>
      <c r="P115" s="207"/>
      <c r="Q115" s="207"/>
      <c r="R115" s="207"/>
      <c r="S115" s="207"/>
      <c r="T115" s="207"/>
      <c r="U115" s="207"/>
      <c r="V115" s="207"/>
      <c r="W115" s="207"/>
      <c r="X115" s="207"/>
      <c r="Y115" s="207"/>
      <c r="Z115" s="207"/>
      <c r="AA115" s="207"/>
      <c r="AB115" s="207"/>
      <c r="AC115" s="207"/>
      <c r="AD115" s="207"/>
      <c r="AE115" s="207"/>
      <c r="AF115" s="207"/>
      <c r="AG115" s="207"/>
      <c r="AH115" s="207"/>
      <c r="AI115" s="207"/>
      <c r="AJ115" s="207"/>
      <c r="AK115" s="207"/>
      <c r="AL115" s="207"/>
      <c r="AM115" s="207"/>
      <c r="AN115" s="207"/>
      <c r="AO115" s="207"/>
      <c r="AP115" s="207"/>
      <c r="AQ115" s="207"/>
      <c r="AR115" s="207"/>
      <c r="AS115" s="207"/>
      <c r="AT115" s="207"/>
      <c r="AU115" s="208"/>
      <c r="AV115" s="204">
        <v>0</v>
      </c>
      <c r="AW115" s="205"/>
      <c r="AX115" s="205"/>
      <c r="AY115" s="205"/>
      <c r="AZ115" s="205"/>
      <c r="BA115" s="205"/>
      <c r="BB115" s="205"/>
      <c r="BC115" s="205"/>
      <c r="BD115" s="205"/>
      <c r="BE115" s="205"/>
      <c r="BF115" s="205"/>
      <c r="BG115" s="205"/>
      <c r="BH115" s="205"/>
      <c r="BI115" s="205"/>
      <c r="BJ115" s="205"/>
      <c r="BK115" s="205"/>
      <c r="BL115" s="205"/>
      <c r="BM115" s="205"/>
      <c r="BN115" s="205"/>
      <c r="BO115" s="205"/>
      <c r="BP115" s="205"/>
      <c r="BQ115" s="205"/>
      <c r="BR115" s="205"/>
      <c r="BS115" s="205"/>
      <c r="BT115" s="205"/>
      <c r="BU115" s="205"/>
      <c r="BV115" s="205"/>
      <c r="BW115" s="205"/>
      <c r="BX115" s="206"/>
      <c r="BY115" s="204">
        <v>0</v>
      </c>
      <c r="BZ115" s="205"/>
      <c r="CA115" s="205"/>
      <c r="CB115" s="205"/>
      <c r="CC115" s="205"/>
      <c r="CD115" s="205"/>
      <c r="CE115" s="205"/>
      <c r="CF115" s="205"/>
      <c r="CG115" s="205"/>
      <c r="CH115" s="205"/>
      <c r="CI115" s="205"/>
      <c r="CJ115" s="205"/>
      <c r="CK115" s="205"/>
      <c r="CL115" s="205"/>
      <c r="CM115" s="205"/>
      <c r="CN115" s="205"/>
      <c r="CO115" s="205"/>
      <c r="CP115" s="205"/>
      <c r="CQ115" s="205"/>
      <c r="CR115" s="205"/>
      <c r="CS115" s="205"/>
      <c r="CT115" s="205"/>
      <c r="CU115" s="205"/>
      <c r="CV115" s="205"/>
      <c r="CW115" s="205"/>
      <c r="CX115" s="205"/>
      <c r="CY115" s="205"/>
      <c r="CZ115" s="205"/>
      <c r="DA115" s="206"/>
      <c r="DC115" s="39"/>
      <c r="FK115" s="65"/>
      <c r="FL115" s="65"/>
    </row>
    <row r="116" spans="1:168" s="17" customFormat="1" x14ac:dyDescent="0.25">
      <c r="A116" s="20"/>
      <c r="B116" s="207" t="s">
        <v>77</v>
      </c>
      <c r="C116" s="207"/>
      <c r="D116" s="207"/>
      <c r="E116" s="207"/>
      <c r="F116" s="207"/>
      <c r="G116" s="207"/>
      <c r="H116" s="207"/>
      <c r="I116" s="207"/>
      <c r="J116" s="207"/>
      <c r="K116" s="207"/>
      <c r="L116" s="207"/>
      <c r="M116" s="207"/>
      <c r="N116" s="207"/>
      <c r="O116" s="207"/>
      <c r="P116" s="207"/>
      <c r="Q116" s="207"/>
      <c r="R116" s="207"/>
      <c r="S116" s="207"/>
      <c r="T116" s="207"/>
      <c r="U116" s="207"/>
      <c r="V116" s="207"/>
      <c r="W116" s="207"/>
      <c r="X116" s="207"/>
      <c r="Y116" s="207"/>
      <c r="Z116" s="207"/>
      <c r="AA116" s="207"/>
      <c r="AB116" s="207"/>
      <c r="AC116" s="207"/>
      <c r="AD116" s="207"/>
      <c r="AE116" s="207"/>
      <c r="AF116" s="207"/>
      <c r="AG116" s="207"/>
      <c r="AH116" s="207"/>
      <c r="AI116" s="207"/>
      <c r="AJ116" s="207"/>
      <c r="AK116" s="207"/>
      <c r="AL116" s="207"/>
      <c r="AM116" s="207"/>
      <c r="AN116" s="207"/>
      <c r="AO116" s="207"/>
      <c r="AP116" s="207"/>
      <c r="AQ116" s="207"/>
      <c r="AR116" s="207"/>
      <c r="AS116" s="207"/>
      <c r="AT116" s="207"/>
      <c r="AU116" s="208"/>
      <c r="AV116" s="204">
        <v>0</v>
      </c>
      <c r="AW116" s="205"/>
      <c r="AX116" s="205"/>
      <c r="AY116" s="205"/>
      <c r="AZ116" s="205"/>
      <c r="BA116" s="205"/>
      <c r="BB116" s="205"/>
      <c r="BC116" s="205"/>
      <c r="BD116" s="205"/>
      <c r="BE116" s="205"/>
      <c r="BF116" s="205"/>
      <c r="BG116" s="205"/>
      <c r="BH116" s="205"/>
      <c r="BI116" s="205"/>
      <c r="BJ116" s="205"/>
      <c r="BK116" s="205"/>
      <c r="BL116" s="205"/>
      <c r="BM116" s="205"/>
      <c r="BN116" s="205"/>
      <c r="BO116" s="205"/>
      <c r="BP116" s="205"/>
      <c r="BQ116" s="205"/>
      <c r="BR116" s="205"/>
      <c r="BS116" s="205"/>
      <c r="BT116" s="205"/>
      <c r="BU116" s="205"/>
      <c r="BV116" s="205"/>
      <c r="BW116" s="205"/>
      <c r="BX116" s="206"/>
      <c r="BY116" s="204">
        <v>0</v>
      </c>
      <c r="BZ116" s="205"/>
      <c r="CA116" s="205"/>
      <c r="CB116" s="205"/>
      <c r="CC116" s="205"/>
      <c r="CD116" s="205"/>
      <c r="CE116" s="205"/>
      <c r="CF116" s="205"/>
      <c r="CG116" s="205"/>
      <c r="CH116" s="205"/>
      <c r="CI116" s="205"/>
      <c r="CJ116" s="205"/>
      <c r="CK116" s="205"/>
      <c r="CL116" s="205"/>
      <c r="CM116" s="205"/>
      <c r="CN116" s="205"/>
      <c r="CO116" s="205"/>
      <c r="CP116" s="205"/>
      <c r="CQ116" s="205"/>
      <c r="CR116" s="205"/>
      <c r="CS116" s="205"/>
      <c r="CT116" s="205"/>
      <c r="CU116" s="205"/>
      <c r="CV116" s="205"/>
      <c r="CW116" s="205"/>
      <c r="CX116" s="205"/>
      <c r="CY116" s="205"/>
      <c r="CZ116" s="205"/>
      <c r="DA116" s="206"/>
      <c r="DC116" s="39"/>
      <c r="FK116" s="65"/>
      <c r="FL116" s="65"/>
    </row>
    <row r="117" spans="1:168" s="17" customFormat="1" x14ac:dyDescent="0.25">
      <c r="A117" s="20"/>
      <c r="B117" s="207" t="s">
        <v>78</v>
      </c>
      <c r="C117" s="207"/>
      <c r="D117" s="207"/>
      <c r="E117" s="207"/>
      <c r="F117" s="207"/>
      <c r="G117" s="207"/>
      <c r="H117" s="207"/>
      <c r="I117" s="207"/>
      <c r="J117" s="207"/>
      <c r="K117" s="207"/>
      <c r="L117" s="207"/>
      <c r="M117" s="207"/>
      <c r="N117" s="207"/>
      <c r="O117" s="207"/>
      <c r="P117" s="207"/>
      <c r="Q117" s="207"/>
      <c r="R117" s="207"/>
      <c r="S117" s="207"/>
      <c r="T117" s="207"/>
      <c r="U117" s="207"/>
      <c r="V117" s="207"/>
      <c r="W117" s="207"/>
      <c r="X117" s="207"/>
      <c r="Y117" s="207"/>
      <c r="Z117" s="207"/>
      <c r="AA117" s="207"/>
      <c r="AB117" s="207"/>
      <c r="AC117" s="207"/>
      <c r="AD117" s="207"/>
      <c r="AE117" s="207"/>
      <c r="AF117" s="207"/>
      <c r="AG117" s="207"/>
      <c r="AH117" s="207"/>
      <c r="AI117" s="207"/>
      <c r="AJ117" s="207"/>
      <c r="AK117" s="207"/>
      <c r="AL117" s="207"/>
      <c r="AM117" s="207"/>
      <c r="AN117" s="207"/>
      <c r="AO117" s="207"/>
      <c r="AP117" s="207"/>
      <c r="AQ117" s="207"/>
      <c r="AR117" s="207"/>
      <c r="AS117" s="207"/>
      <c r="AT117" s="207"/>
      <c r="AU117" s="208"/>
      <c r="AV117" s="204">
        <v>0</v>
      </c>
      <c r="AW117" s="205"/>
      <c r="AX117" s="205"/>
      <c r="AY117" s="205"/>
      <c r="AZ117" s="205"/>
      <c r="BA117" s="205"/>
      <c r="BB117" s="205"/>
      <c r="BC117" s="205"/>
      <c r="BD117" s="205"/>
      <c r="BE117" s="205"/>
      <c r="BF117" s="205"/>
      <c r="BG117" s="205"/>
      <c r="BH117" s="205"/>
      <c r="BI117" s="205"/>
      <c r="BJ117" s="205"/>
      <c r="BK117" s="205"/>
      <c r="BL117" s="205"/>
      <c r="BM117" s="205"/>
      <c r="BN117" s="205"/>
      <c r="BO117" s="205"/>
      <c r="BP117" s="205"/>
      <c r="BQ117" s="205"/>
      <c r="BR117" s="205"/>
      <c r="BS117" s="205"/>
      <c r="BT117" s="205"/>
      <c r="BU117" s="205"/>
      <c r="BV117" s="205"/>
      <c r="BW117" s="205"/>
      <c r="BX117" s="206"/>
      <c r="BY117" s="204">
        <v>0</v>
      </c>
      <c r="BZ117" s="205"/>
      <c r="CA117" s="205"/>
      <c r="CB117" s="205"/>
      <c r="CC117" s="205"/>
      <c r="CD117" s="205"/>
      <c r="CE117" s="205"/>
      <c r="CF117" s="205"/>
      <c r="CG117" s="205"/>
      <c r="CH117" s="205"/>
      <c r="CI117" s="205"/>
      <c r="CJ117" s="205"/>
      <c r="CK117" s="205"/>
      <c r="CL117" s="205"/>
      <c r="CM117" s="205"/>
      <c r="CN117" s="205"/>
      <c r="CO117" s="205"/>
      <c r="CP117" s="205"/>
      <c r="CQ117" s="205"/>
      <c r="CR117" s="205"/>
      <c r="CS117" s="205"/>
      <c r="CT117" s="205"/>
      <c r="CU117" s="205"/>
      <c r="CV117" s="205"/>
      <c r="CW117" s="205"/>
      <c r="CX117" s="205"/>
      <c r="CY117" s="205"/>
      <c r="CZ117" s="205"/>
      <c r="DA117" s="206"/>
      <c r="DC117" s="39"/>
      <c r="FK117" s="65"/>
      <c r="FL117" s="65"/>
    </row>
    <row r="118" spans="1:168" s="17" customFormat="1" x14ac:dyDescent="0.25">
      <c r="A118" s="20"/>
      <c r="B118" s="207" t="s">
        <v>47</v>
      </c>
      <c r="C118" s="207"/>
      <c r="D118" s="207"/>
      <c r="E118" s="207"/>
      <c r="F118" s="207"/>
      <c r="G118" s="207"/>
      <c r="H118" s="207"/>
      <c r="I118" s="207"/>
      <c r="J118" s="207"/>
      <c r="K118" s="207"/>
      <c r="L118" s="207"/>
      <c r="M118" s="207"/>
      <c r="N118" s="207"/>
      <c r="O118" s="207"/>
      <c r="P118" s="207"/>
      <c r="Q118" s="207"/>
      <c r="R118" s="207"/>
      <c r="S118" s="207"/>
      <c r="T118" s="207"/>
      <c r="U118" s="207"/>
      <c r="V118" s="207"/>
      <c r="W118" s="207"/>
      <c r="X118" s="207"/>
      <c r="Y118" s="207"/>
      <c r="Z118" s="207"/>
      <c r="AA118" s="207"/>
      <c r="AB118" s="207"/>
      <c r="AC118" s="207"/>
      <c r="AD118" s="207"/>
      <c r="AE118" s="207"/>
      <c r="AF118" s="207"/>
      <c r="AG118" s="207"/>
      <c r="AH118" s="207"/>
      <c r="AI118" s="207"/>
      <c r="AJ118" s="207"/>
      <c r="AK118" s="207"/>
      <c r="AL118" s="207"/>
      <c r="AM118" s="207"/>
      <c r="AN118" s="207"/>
      <c r="AO118" s="207"/>
      <c r="AP118" s="207"/>
      <c r="AQ118" s="207"/>
      <c r="AR118" s="207"/>
      <c r="AS118" s="207"/>
      <c r="AT118" s="207"/>
      <c r="AU118" s="208"/>
      <c r="AV118" s="210">
        <f>AV110+AV112+AV113+AV111</f>
        <v>19218.597999999998</v>
      </c>
      <c r="AW118" s="211"/>
      <c r="AX118" s="211"/>
      <c r="AY118" s="211"/>
      <c r="AZ118" s="211"/>
      <c r="BA118" s="211"/>
      <c r="BB118" s="211"/>
      <c r="BC118" s="211"/>
      <c r="BD118" s="211"/>
      <c r="BE118" s="211"/>
      <c r="BF118" s="211"/>
      <c r="BG118" s="211"/>
      <c r="BH118" s="211"/>
      <c r="BI118" s="211"/>
      <c r="BJ118" s="211"/>
      <c r="BK118" s="211"/>
      <c r="BL118" s="211"/>
      <c r="BM118" s="211"/>
      <c r="BN118" s="211"/>
      <c r="BO118" s="211"/>
      <c r="BP118" s="211"/>
      <c r="BQ118" s="211"/>
      <c r="BR118" s="211"/>
      <c r="BS118" s="211"/>
      <c r="BT118" s="211"/>
      <c r="BU118" s="211"/>
      <c r="BV118" s="211"/>
      <c r="BW118" s="211"/>
      <c r="BX118" s="212"/>
      <c r="BY118" s="210">
        <f>BY110+BY112+BY113+BY111</f>
        <v>17393.061999999998</v>
      </c>
      <c r="BZ118" s="211"/>
      <c r="CA118" s="211"/>
      <c r="CB118" s="211"/>
      <c r="CC118" s="211"/>
      <c r="CD118" s="211"/>
      <c r="CE118" s="211"/>
      <c r="CF118" s="211"/>
      <c r="CG118" s="211"/>
      <c r="CH118" s="211"/>
      <c r="CI118" s="211"/>
      <c r="CJ118" s="211"/>
      <c r="CK118" s="211"/>
      <c r="CL118" s="211"/>
      <c r="CM118" s="211"/>
      <c r="CN118" s="211"/>
      <c r="CO118" s="211"/>
      <c r="CP118" s="211"/>
      <c r="CQ118" s="211"/>
      <c r="CR118" s="211"/>
      <c r="CS118" s="211"/>
      <c r="CT118" s="211"/>
      <c r="CU118" s="211"/>
      <c r="CV118" s="211"/>
      <c r="CW118" s="211"/>
      <c r="CX118" s="211"/>
      <c r="CY118" s="211"/>
      <c r="CZ118" s="211"/>
      <c r="DA118" s="212"/>
      <c r="DC118" s="39"/>
      <c r="FK118" s="65"/>
      <c r="FL118" s="65"/>
    </row>
  </sheetData>
  <mergeCells count="427">
    <mergeCell ref="B114:AU114"/>
    <mergeCell ref="AV114:BX114"/>
    <mergeCell ref="BY114:DA114"/>
    <mergeCell ref="B115:AU115"/>
    <mergeCell ref="AV115:BX115"/>
    <mergeCell ref="BY115:DA115"/>
    <mergeCell ref="B112:AU112"/>
    <mergeCell ref="AV112:BX112"/>
    <mergeCell ref="BY112:DA112"/>
    <mergeCell ref="B113:AU113"/>
    <mergeCell ref="AV113:BX113"/>
    <mergeCell ref="BY113:DA113"/>
    <mergeCell ref="B118:AU118"/>
    <mergeCell ref="AV118:BX118"/>
    <mergeCell ref="BY118:DA118"/>
    <mergeCell ref="B116:AU116"/>
    <mergeCell ref="AV116:BX116"/>
    <mergeCell ref="BY116:DA116"/>
    <mergeCell ref="B117:AU117"/>
    <mergeCell ref="AV117:BX117"/>
    <mergeCell ref="BY117:DA117"/>
    <mergeCell ref="BY110:DA110"/>
    <mergeCell ref="B111:AU111"/>
    <mergeCell ref="AV111:BX111"/>
    <mergeCell ref="BY111:DA111"/>
    <mergeCell ref="B107:AU107"/>
    <mergeCell ref="AV107:BX107"/>
    <mergeCell ref="BY107:DA107"/>
    <mergeCell ref="B109:AU109"/>
    <mergeCell ref="AV109:BX109"/>
    <mergeCell ref="BY109:DA109"/>
    <mergeCell ref="B110:AU110"/>
    <mergeCell ref="AV110:BX110"/>
    <mergeCell ref="B108:AU108"/>
    <mergeCell ref="AV108:BX108"/>
    <mergeCell ref="BY108:DA108"/>
    <mergeCell ref="AW103:DJ103"/>
    <mergeCell ref="A105:AU105"/>
    <mergeCell ref="AV105:BX105"/>
    <mergeCell ref="BY105:DA105"/>
    <mergeCell ref="A106:AU106"/>
    <mergeCell ref="AV106:BX106"/>
    <mergeCell ref="BY106:DA106"/>
    <mergeCell ref="EK97:FG97"/>
    <mergeCell ref="A101:EU101"/>
    <mergeCell ref="P102:BB102"/>
    <mergeCell ref="BC102:DB102"/>
    <mergeCell ref="DC102:DU102"/>
    <mergeCell ref="DV102:EB102"/>
    <mergeCell ref="B97:Z97"/>
    <mergeCell ref="AB97:AZ97"/>
    <mergeCell ref="BB97:BW97"/>
    <mergeCell ref="BY97:CQ97"/>
    <mergeCell ref="CR97:DM97"/>
    <mergeCell ref="DN97:EJ97"/>
    <mergeCell ref="A96:Z96"/>
    <mergeCell ref="AA96:AZ96"/>
    <mergeCell ref="BA96:BW96"/>
    <mergeCell ref="BX96:CQ96"/>
    <mergeCell ref="CR96:DM96"/>
    <mergeCell ref="DN96:EJ96"/>
    <mergeCell ref="EK96:FG96"/>
    <mergeCell ref="BX95:CQ95"/>
    <mergeCell ref="CR95:DM95"/>
    <mergeCell ref="DN95:EJ95"/>
    <mergeCell ref="EK91:FG95"/>
    <mergeCell ref="BA92:BW92"/>
    <mergeCell ref="BX92:CQ92"/>
    <mergeCell ref="CR92:DM92"/>
    <mergeCell ref="DN92:EJ92"/>
    <mergeCell ref="BA93:BW93"/>
    <mergeCell ref="BX93:CQ93"/>
    <mergeCell ref="BA94:BW94"/>
    <mergeCell ref="A91:Z95"/>
    <mergeCell ref="AA91:AZ95"/>
    <mergeCell ref="BA91:BW91"/>
    <mergeCell ref="BX91:CQ91"/>
    <mergeCell ref="CR91:DM91"/>
    <mergeCell ref="DN91:EJ91"/>
    <mergeCell ref="BX94:CQ94"/>
    <mergeCell ref="CR94:DM94"/>
    <mergeCell ref="DN94:EJ94"/>
    <mergeCell ref="BA95:BW95"/>
    <mergeCell ref="A90:Z90"/>
    <mergeCell ref="AA90:AZ90"/>
    <mergeCell ref="BA90:BW90"/>
    <mergeCell ref="BX90:CQ90"/>
    <mergeCell ref="CR90:DM90"/>
    <mergeCell ref="DN90:EJ90"/>
    <mergeCell ref="EK90:FG90"/>
    <mergeCell ref="CR93:DM93"/>
    <mergeCell ref="DN93:EJ93"/>
    <mergeCell ref="D87:S87"/>
    <mergeCell ref="T87:Y87"/>
    <mergeCell ref="CM87:CX87"/>
    <mergeCell ref="A89:Z89"/>
    <mergeCell ref="AA89:AZ89"/>
    <mergeCell ref="BA89:BW89"/>
    <mergeCell ref="BX89:CQ89"/>
    <mergeCell ref="CR89:DM89"/>
    <mergeCell ref="EK80:EV80"/>
    <mergeCell ref="DN89:EJ89"/>
    <mergeCell ref="EK89:FG89"/>
    <mergeCell ref="EW80:FH80"/>
    <mergeCell ref="A84:FG84"/>
    <mergeCell ref="AW85:DK85"/>
    <mergeCell ref="BH86:BQ86"/>
    <mergeCell ref="BR86:CI86"/>
    <mergeCell ref="CJ86:CY86"/>
    <mergeCell ref="A76:Q80"/>
    <mergeCell ref="DY79:EJ79"/>
    <mergeCell ref="EK79:EV79"/>
    <mergeCell ref="EW79:FH79"/>
    <mergeCell ref="R80:AK80"/>
    <mergeCell ref="AL80:BB80"/>
    <mergeCell ref="BC80:BS80"/>
    <mergeCell ref="BT80:CJ80"/>
    <mergeCell ref="CK80:CY80"/>
    <mergeCell ref="CZ80:DX80"/>
    <mergeCell ref="DY80:EJ80"/>
    <mergeCell ref="R79:AK79"/>
    <mergeCell ref="AL79:BB79"/>
    <mergeCell ref="BC79:BS79"/>
    <mergeCell ref="BT79:CJ79"/>
    <mergeCell ref="CK79:CY79"/>
    <mergeCell ref="CZ79:DX79"/>
    <mergeCell ref="EW78:FH78"/>
    <mergeCell ref="R78:AK78"/>
    <mergeCell ref="AL78:BB78"/>
    <mergeCell ref="BC78:BS78"/>
    <mergeCell ref="BT78:CJ78"/>
    <mergeCell ref="CK78:CY78"/>
    <mergeCell ref="CZ78:DX78"/>
    <mergeCell ref="DY78:EJ78"/>
    <mergeCell ref="EK78:EV78"/>
    <mergeCell ref="EW76:FH76"/>
    <mergeCell ref="R77:AK77"/>
    <mergeCell ref="AL77:BB77"/>
    <mergeCell ref="BC77:BS77"/>
    <mergeCell ref="BT77:CJ77"/>
    <mergeCell ref="CK77:CY77"/>
    <mergeCell ref="CZ77:DX77"/>
    <mergeCell ref="DY77:EJ77"/>
    <mergeCell ref="EK77:EV77"/>
    <mergeCell ref="EW77:FH77"/>
    <mergeCell ref="R76:AK76"/>
    <mergeCell ref="AL76:BB76"/>
    <mergeCell ref="BC76:BS76"/>
    <mergeCell ref="BT76:CJ76"/>
    <mergeCell ref="CK76:CY76"/>
    <mergeCell ref="CZ76:DX76"/>
    <mergeCell ref="DY76:EJ76"/>
    <mergeCell ref="EK76:EV76"/>
    <mergeCell ref="EW74:FH74"/>
    <mergeCell ref="R75:AK75"/>
    <mergeCell ref="AL75:BB75"/>
    <mergeCell ref="BC75:BS75"/>
    <mergeCell ref="BT75:CJ75"/>
    <mergeCell ref="CK75:CY75"/>
    <mergeCell ref="CZ75:DX75"/>
    <mergeCell ref="DY75:EJ75"/>
    <mergeCell ref="EK75:EV75"/>
    <mergeCell ref="EW75:FH75"/>
    <mergeCell ref="A74:Q75"/>
    <mergeCell ref="R74:AK74"/>
    <mergeCell ref="AL74:BB74"/>
    <mergeCell ref="BC74:BS74"/>
    <mergeCell ref="BT74:CJ74"/>
    <mergeCell ref="CK74:CY74"/>
    <mergeCell ref="CZ74:DX74"/>
    <mergeCell ref="DY74:EJ74"/>
    <mergeCell ref="EK74:EV74"/>
    <mergeCell ref="CZ72:DX72"/>
    <mergeCell ref="DY72:EJ72"/>
    <mergeCell ref="EK72:EV72"/>
    <mergeCell ref="EW72:FH72"/>
    <mergeCell ref="A73:Q73"/>
    <mergeCell ref="R73:AK73"/>
    <mergeCell ref="AL73:BB73"/>
    <mergeCell ref="BC73:BS73"/>
    <mergeCell ref="BT73:CJ73"/>
    <mergeCell ref="CK73:CY73"/>
    <mergeCell ref="A72:Q72"/>
    <mergeCell ref="R72:AK72"/>
    <mergeCell ref="AL72:BB72"/>
    <mergeCell ref="BC72:BS72"/>
    <mergeCell ref="BT72:CJ72"/>
    <mergeCell ref="CK72:CY72"/>
    <mergeCell ref="CZ73:DX73"/>
    <mergeCell ref="DY73:EJ73"/>
    <mergeCell ref="EK73:EV73"/>
    <mergeCell ref="EW73:FH73"/>
    <mergeCell ref="A69:FH69"/>
    <mergeCell ref="A71:Q71"/>
    <mergeCell ref="R71:AK71"/>
    <mergeCell ref="AL71:BB71"/>
    <mergeCell ref="BC71:BS71"/>
    <mergeCell ref="BT71:CJ71"/>
    <mergeCell ref="CK71:CY71"/>
    <mergeCell ref="CZ71:DX71"/>
    <mergeCell ref="DY71:FH71"/>
    <mergeCell ref="B65:V65"/>
    <mergeCell ref="X65:AR65"/>
    <mergeCell ref="AT65:BP65"/>
    <mergeCell ref="BQ65:CU65"/>
    <mergeCell ref="CV65:DZ65"/>
    <mergeCell ref="EA65:FE65"/>
    <mergeCell ref="AS60:BP60"/>
    <mergeCell ref="BQ60:CU60"/>
    <mergeCell ref="CV60:DZ60"/>
    <mergeCell ref="AS61:BP61"/>
    <mergeCell ref="BQ61:CU61"/>
    <mergeCell ref="CV61:DZ61"/>
    <mergeCell ref="AS62:BP62"/>
    <mergeCell ref="BQ62:CU62"/>
    <mergeCell ref="CV62:DZ62"/>
    <mergeCell ref="EA55:FE64"/>
    <mergeCell ref="A54:V54"/>
    <mergeCell ref="W54:AR54"/>
    <mergeCell ref="AS54:BP54"/>
    <mergeCell ref="BQ54:CU54"/>
    <mergeCell ref="CV54:DZ54"/>
    <mergeCell ref="A55:V64"/>
    <mergeCell ref="W61:AR64"/>
    <mergeCell ref="AS63:BP63"/>
    <mergeCell ref="AS64:BP64"/>
    <mergeCell ref="BQ63:CS63"/>
    <mergeCell ref="BQ64:CS64"/>
    <mergeCell ref="CV63:DZ63"/>
    <mergeCell ref="CV64:DZ64"/>
    <mergeCell ref="EA54:FE54"/>
    <mergeCell ref="CV59:DZ59"/>
    <mergeCell ref="W55:AR60"/>
    <mergeCell ref="AS55:BP55"/>
    <mergeCell ref="BQ55:CU55"/>
    <mergeCell ref="CV55:DZ55"/>
    <mergeCell ref="AS56:BP56"/>
    <mergeCell ref="BQ56:CU56"/>
    <mergeCell ref="CV56:DZ56"/>
    <mergeCell ref="AS57:BP57"/>
    <mergeCell ref="BQ57:CU57"/>
    <mergeCell ref="CV57:DZ57"/>
    <mergeCell ref="AS58:BP58"/>
    <mergeCell ref="BQ58:CU58"/>
    <mergeCell ref="CV58:DZ58"/>
    <mergeCell ref="AS59:BP59"/>
    <mergeCell ref="BQ59:CU59"/>
    <mergeCell ref="A53:V53"/>
    <mergeCell ref="W53:AR53"/>
    <mergeCell ref="AS53:BP53"/>
    <mergeCell ref="BQ53:CU53"/>
    <mergeCell ref="CV53:DZ53"/>
    <mergeCell ref="EA53:FE53"/>
    <mergeCell ref="BG50:BP50"/>
    <mergeCell ref="BQ50:CH50"/>
    <mergeCell ref="CI50:CP50"/>
    <mergeCell ref="CQ50:CX50"/>
    <mergeCell ref="D51:P51"/>
    <mergeCell ref="R51:Y51"/>
    <mergeCell ref="BR51:CC51"/>
    <mergeCell ref="A48:FE48"/>
    <mergeCell ref="AV49:DJ49"/>
    <mergeCell ref="CR43:DG43"/>
    <mergeCell ref="DH43:DX43"/>
    <mergeCell ref="DY43:EN43"/>
    <mergeCell ref="EO43:FE43"/>
    <mergeCell ref="A44:K44"/>
    <mergeCell ref="L44:AC44"/>
    <mergeCell ref="AD44:AS44"/>
    <mergeCell ref="AT44:BJ44"/>
    <mergeCell ref="BK44:BZ44"/>
    <mergeCell ref="CA44:CQ44"/>
    <mergeCell ref="EO42:FE42"/>
    <mergeCell ref="A43:K43"/>
    <mergeCell ref="L43:AC43"/>
    <mergeCell ref="AD43:AS43"/>
    <mergeCell ref="AT43:BJ43"/>
    <mergeCell ref="BK43:BZ43"/>
    <mergeCell ref="CA43:CQ43"/>
    <mergeCell ref="CR44:DG44"/>
    <mergeCell ref="DH44:DX44"/>
    <mergeCell ref="DY44:EN44"/>
    <mergeCell ref="EO44:FE44"/>
    <mergeCell ref="A42:K42"/>
    <mergeCell ref="L42:AC42"/>
    <mergeCell ref="AD42:AS42"/>
    <mergeCell ref="AT42:BJ42"/>
    <mergeCell ref="BK42:BZ42"/>
    <mergeCell ref="CA42:CQ42"/>
    <mergeCell ref="CR42:DG42"/>
    <mergeCell ref="DH42:DX42"/>
    <mergeCell ref="DY42:EN42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40:K40"/>
    <mergeCell ref="L40:AC40"/>
    <mergeCell ref="AD40:AS40"/>
    <mergeCell ref="AT40:BJ40"/>
    <mergeCell ref="BK40:BZ40"/>
    <mergeCell ref="CA40:CQ40"/>
    <mergeCell ref="CR41:DG41"/>
    <mergeCell ref="DH41:DX41"/>
    <mergeCell ref="DY41:EN41"/>
    <mergeCell ref="EO41:FE41"/>
    <mergeCell ref="A39:K39"/>
    <mergeCell ref="L39:AC39"/>
    <mergeCell ref="AD39:BJ39"/>
    <mergeCell ref="BK39:CQ39"/>
    <mergeCell ref="CR39:DX39"/>
    <mergeCell ref="DY39:FE39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AK33:DX33"/>
    <mergeCell ref="AM34:CH34"/>
    <mergeCell ref="CI34:CZ34"/>
    <mergeCell ref="DA34:DH34"/>
    <mergeCell ref="DI34:DQ34"/>
    <mergeCell ref="EM27:FE27"/>
    <mergeCell ref="A31:FE31"/>
    <mergeCell ref="C35:M35"/>
    <mergeCell ref="N35:AE35"/>
    <mergeCell ref="CL35:CW35"/>
    <mergeCell ref="CG27:CX27"/>
    <mergeCell ref="CY27:DS27"/>
    <mergeCell ref="DT27:EL27"/>
    <mergeCell ref="AD32:DV32"/>
    <mergeCell ref="W27:AN27"/>
    <mergeCell ref="AO27:AY27"/>
    <mergeCell ref="A27:E27"/>
    <mergeCell ref="F27:V27"/>
    <mergeCell ref="AZ27:BM27"/>
    <mergeCell ref="BN27:CF27"/>
    <mergeCell ref="CG25:CX25"/>
    <mergeCell ref="CY25:DS25"/>
    <mergeCell ref="DT25:EL25"/>
    <mergeCell ref="EM25:FE25"/>
    <mergeCell ref="A26:E26"/>
    <mergeCell ref="F26:V26"/>
    <mergeCell ref="W26:AN26"/>
    <mergeCell ref="AO26:AY26"/>
    <mergeCell ref="AZ26:BM26"/>
    <mergeCell ref="BN26:CF26"/>
    <mergeCell ref="A25:E25"/>
    <mergeCell ref="F25:V25"/>
    <mergeCell ref="W25:AN25"/>
    <mergeCell ref="AO25:AY25"/>
    <mergeCell ref="AZ25:BM25"/>
    <mergeCell ref="BN25:CF25"/>
    <mergeCell ref="CG26:CX26"/>
    <mergeCell ref="CY26:DS26"/>
    <mergeCell ref="DT26:EL26"/>
    <mergeCell ref="EM26:FE26"/>
    <mergeCell ref="AW22:BY22"/>
    <mergeCell ref="BZ22:CQ22"/>
    <mergeCell ref="CR22:DH22"/>
    <mergeCell ref="C23:M23"/>
    <mergeCell ref="N23:AE23"/>
    <mergeCell ref="BI23:BS23"/>
    <mergeCell ref="BT23:CK23"/>
    <mergeCell ref="CL23:CW23"/>
    <mergeCell ref="DA15:DQ15"/>
    <mergeCell ref="A19:FE19"/>
    <mergeCell ref="AV20:DJ20"/>
    <mergeCell ref="AV21:DJ21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A14:E14"/>
    <mergeCell ref="F14:V14"/>
    <mergeCell ref="W14:AN14"/>
    <mergeCell ref="AO14:AY14"/>
    <mergeCell ref="AZ14:BP14"/>
    <mergeCell ref="BQ14:CI14"/>
    <mergeCell ref="CJ14:CZ14"/>
    <mergeCell ref="DR15:EK15"/>
    <mergeCell ref="EL15:FE15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</mergeCells>
  <pageMargins left="0.70866141732283472" right="0.70866141732283472" top="0.74803149606299213" bottom="0.74803149606299213" header="0.31496062992125984" footer="0.31496062992125984"/>
  <pageSetup paperSize="9" scale="51" fitToHeight="5" orientation="landscape" r:id="rId1"/>
  <rowBreaks count="2" manualBreakCount="2">
    <brk id="30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2026-04-10T01:48:54Z</dcterms:modified>
</cp:coreProperties>
</file>