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07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10'!$B$11:$W$63</definedName>
    <definedName name="Z_5B535C6A_3994_47D5_8C74_51228F120C36_.wvu.FilterData" localSheetId="0" hidden="1">'Приложение 10'!$B$11:$W$63</definedName>
    <definedName name="Z_5B535C6A_3994_47D5_8C74_51228F120C36_.wvu.Rows" localSheetId="0" hidden="1">'Приложение 10'!$1:$9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R64" i="1" l="1"/>
  <c r="R62" i="1" l="1"/>
  <c r="R61" i="1" l="1"/>
  <c r="T46" i="1" l="1"/>
  <c r="U46" i="1"/>
  <c r="U65" i="1" s="1"/>
  <c r="R50" i="1"/>
  <c r="R48" i="1"/>
  <c r="R49" i="1"/>
  <c r="R63" i="1"/>
  <c r="R51" i="1"/>
  <c r="R52" i="1"/>
  <c r="R53" i="1"/>
  <c r="R54" i="1"/>
  <c r="R55" i="1"/>
  <c r="R56" i="1"/>
  <c r="R57" i="1"/>
  <c r="R58" i="1"/>
  <c r="R59" i="1"/>
  <c r="R60" i="1"/>
  <c r="R17" i="1"/>
  <c r="R26" i="1" l="1"/>
  <c r="R18" i="1"/>
  <c r="R19" i="1"/>
  <c r="R20" i="1"/>
  <c r="R21" i="1"/>
  <c r="R22" i="1"/>
  <c r="R23" i="1"/>
  <c r="R24" i="1"/>
  <c r="R25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</calcChain>
</file>

<file path=xl/sharedStrings.xml><?xml version="1.0" encoding="utf-8"?>
<sst xmlns="http://schemas.openxmlformats.org/spreadsheetml/2006/main" count="815" uniqueCount="179">
  <si>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</si>
  <si>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</si>
  <si>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</si>
  <si>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</si>
  <si>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</si>
  <si>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</si>
  <si>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</si>
  <si>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</si>
  <si>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</si>
  <si>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</si>
  <si>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</si>
  <si>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</si>
  <si>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</si>
  <si>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</si>
  <si>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</si>
  <si>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</si>
  <si>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</si>
  <si>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</si>
  <si>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</si>
  <si>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</si>
  <si>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</si>
  <si>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</si>
  <si>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</si>
  <si>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</si>
  <si>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</si>
  <si>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</si>
  <si>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</si>
  <si>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</si>
  <si>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</si>
  <si>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Поставка электроэнергии к объекту блок-пост №20, п. Решающий, Ульчского района, Хабаровского края.</t>
  </si>
  <si>
    <t>х</t>
  </si>
  <si>
    <t>Дополнительное соглашение №1 к договору №21/2200914/0684Д от 01.09.2014 г.</t>
  </si>
  <si>
    <t>04-2/16д/317-Э/2200916/0533Д</t>
  </si>
  <si>
    <t>Поставка электроэнергии к объектам ООО «РН-Сахалинморнефтегаз» в  Охинском районе</t>
  </si>
  <si>
    <t>Поставка электроэнергии к объектам ООО «РН-Сахалинморнефтегаз» в  Ногликском районе</t>
  </si>
  <si>
    <t>Э-11-01/2017/2200916/0561Д</t>
  </si>
  <si>
    <t>Электроснабжение ГРС №4 в г. Амурск Хабаровского края</t>
  </si>
  <si>
    <t>Дополнительное соглашение №2 к договору №12671/2200915/0533Д от 01.07.2015 г.</t>
  </si>
  <si>
    <t>Дополнительное соглашение №4 к договору №728/2200915/0229Д от 01.07.2015 г.</t>
  </si>
  <si>
    <t>Электроснабжение объектов ОП «УМНГ» в г. Комсомольск-на-Амуре Хабаровского края</t>
  </si>
  <si>
    <t>Электроснабжение ГРС "Комсомольск" в г. Комсомольск-на-Амуре Хабаровского края</t>
  </si>
  <si>
    <t>Снабжения тепловой энергией объектов ООО «РН-Сахалинморнефтегаз» в г. Комсомольск-на-Амуре</t>
  </si>
  <si>
    <t xml:space="preserve">Дополнительное соглашение №1 к договору №39/2200914/0747Д от 01.11.2014 г. </t>
  </si>
  <si>
    <t>04-2/16д/84-Т /2200916/0530Д</t>
  </si>
  <si>
    <t>Теплоснабжение объектов ООО "РН-Сахалинморнефтегаз" в Охинском районе</t>
  </si>
  <si>
    <t>Снабжение тепловой энергией объектов ООО «РН-Сахалинморнефтегаз» в пгт. Ноглики, с. Вал</t>
  </si>
  <si>
    <t xml:space="preserve">Дополнительное соглашение №2 к договору №23/2200914/0227Д от 01.01.2014 г. </t>
  </si>
  <si>
    <t>Дополнительное соглашение №1 к договору №71-2014/2200914/0240Д от 01.07.2014 г.</t>
  </si>
  <si>
    <t>Поставка тепловой энергии к объектам ОП «УМНГ в  п. Де-Кастри Хабаровского края</t>
  </si>
  <si>
    <t>Горячее водоснабжение объектов ОП «УМНГ в  п. Дэ-Кастри Хабаровского края</t>
  </si>
  <si>
    <t>Дополнительное соглашение №2 к договору №24-в-2015/2200915/0572Д от 01.06.2015 г.</t>
  </si>
  <si>
    <t xml:space="preserve">Дополнительное соглашение №2 к договору №66В/К/2200914/0750Д от 01.09.2014 г. </t>
  </si>
  <si>
    <t>Водоснабжение и водоотведение объектов ООО «РН-Сахалинморнефтегаз» в пгт. Ноглики</t>
  </si>
  <si>
    <t>Доп. соглашение № 5 к договору на оказание услуг местной телефонной связи №5600414/1075Д/2202013/1069Д</t>
  </si>
  <si>
    <t>Оказание транспортных услуг землеройной техникой в Охинском районе Сахалинской области в 2018г.-2020г.</t>
  </si>
  <si>
    <t>Договор 2201917/0913Д</t>
  </si>
  <si>
    <t xml:space="preserve">Оказания услуг по содержанию дорожной инфраструктуры 
ООО "РН-Сахалинморнефтегаз" в 2017-2018гг
</t>
  </si>
  <si>
    <t>Договор 2201916/1104Д</t>
  </si>
  <si>
    <t>Оказание транспортных услуг легковыми автомобилями в г. Южно-Сахалинске в 2018г.-2020г.</t>
  </si>
  <si>
    <t>Договор 2201917/0953Д</t>
  </si>
  <si>
    <t>Капитальный ремонт ГПЭС на объекте НПС Лазарев</t>
  </si>
  <si>
    <t xml:space="preserve">Договор 2201118/1059Д </t>
  </si>
  <si>
    <t>Оказание транспортных услуг землеройной техникой в Ногликском районе Сахалинской области в 2018г.-2020г.</t>
  </si>
  <si>
    <t>Договор 2201917/0824Д</t>
  </si>
  <si>
    <t>Оказания услуг на техническое обслуживание офисной техники</t>
  </si>
  <si>
    <t>Договор 5600415/5705Д/2202015/1102Д</t>
  </si>
  <si>
    <t>Договор 2202017/1109Д</t>
  </si>
  <si>
    <t>Договор на сопровождение бизнес-приложений</t>
  </si>
  <si>
    <t xml:space="preserve">Продление срока оказания услуг по эксплуатационно-техническому обслуживанию инженерно-технических средств охраны, систем охранной сигнализации, систем контроля и управления доступом установленных на объектах ООО «РН-Сахалинморнефтегаз», в Сахалинской области. Изменение перечня обслуживаемых объектов. </t>
  </si>
  <si>
    <t>№2 к Договору № 2202115/1042Д/6330015/0189Д от 25.12.2015 г.</t>
  </si>
  <si>
    <t>Проведение анализов нефти при сдаче нефти на ООО «РН-Комсомольский НПЗ»</t>
  </si>
  <si>
    <t>Договор 2203918/0694Д</t>
  </si>
  <si>
    <t>Выполнение метрологических работ и услуг: по поверке, калибровке средств измерений, аттестации испытательного оборудования.</t>
  </si>
  <si>
    <t>Договор 2202517/0690Д</t>
  </si>
  <si>
    <t>оказание услуг по ТОиТР транспортных средств ООО "РН-СМНГ" в Хабаровском крае в 2018-2020 годах.</t>
  </si>
  <si>
    <t>Договор 2201918/0013Д</t>
  </si>
  <si>
    <t>Договор № 2203017/0331Д</t>
  </si>
  <si>
    <t>Заключение договора на выполнение работ по нефтепромыслового оборудования</t>
  </si>
  <si>
    <t>Договор 2200116/1142Д/17/2Д-16</t>
  </si>
  <si>
    <t xml:space="preserve">Договор 2200117/0876Д </t>
  </si>
  <si>
    <t xml:space="preserve">Текущий ремонт компрессорных установок (ТО) </t>
  </si>
  <si>
    <t>Дополнительный объём услуг местной телефонной
связи</t>
  </si>
  <si>
    <t>Договор 2201616/0336Д004</t>
  </si>
  <si>
    <t>Дополнительное соглашение к договору на организацию сервисного обслуживания имущественного комплекса</t>
  </si>
  <si>
    <t>ШТ</t>
  </si>
  <si>
    <t>Проведение работ по восстановлению ограждений крановых узлов трубопроводов и площадок камер пуска-приема очистных и диагностических устройств</t>
  </si>
  <si>
    <t>КВЧ</t>
  </si>
  <si>
    <t>МВЧ</t>
  </si>
  <si>
    <t>ГКЛ</t>
  </si>
  <si>
    <t>М3</t>
  </si>
  <si>
    <t>Ч</t>
  </si>
  <si>
    <t>ЕД</t>
  </si>
  <si>
    <t>Лизинг многофункционального кран-манипулятора МКМ-200К  на шасси КАМАЗ-5350</t>
  </si>
  <si>
    <t>2657/16-Л/2201916/0991Д</t>
  </si>
  <si>
    <t>МУП УМР «Циммермановское ЖКХ»,
ОГРН   
1132705000340 от 19 июля 2013 г. 
ИНН/КПП   
2719002378 / 271901001 
Юридический адрес   
682410, Хабаровский край, Ульчский район, поселок Циммермановка, Профсоюзная улица, 14</t>
  </si>
  <si>
    <t xml:space="preserve">АО «Охинская ТЭЦ»,
ОГРН   
1026500885674 от 12 октября 2002 г. 
ИНН/КПП   
6506000623 / 650601001 
Юридический адрес   
694496, Сахалинская область, Охинский район, город Оха, улица 3 км. </t>
  </si>
  <si>
    <t xml:space="preserve">ОАО «Ногликская газовая электрическая станция»,
ОГРН   
1026501179275 от 15 августа 2002 г. 
ИНН/КПП   
6513012267 / 651301001 
Юридический адрес   
694450, Сахалинская область, Ногликский район, поселок городского типа Ноглики, километр 624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</si>
  <si>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</si>
  <si>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 xml:space="preserve">МУП «Водоканал» МО «Городской округ Ногликский»
ОГРН   
1076517000174 от 20 апреля 2007 г. 
ИНН/КПП   
6513000783 / 651301001
Юридический адрес   
694450, Сахалинская область, Ногликский район, поселок городского типа Ноглики, Физкультурная улица, дом 10 </t>
  </si>
  <si>
    <t xml:space="preserve">ОАО «Де-Кастринская тепловая электроцентраль»
ОГРН   
1082705000740 от 24 октября 2008 г. 
ИНН/КПП   
2719009060 / 271901001
Юридический адрес   
682429, Хабаровский край, Ульчский район, поселок Де-Кастри, Советская улица, 3 Б </t>
  </si>
  <si>
    <t xml:space="preserve">ООО "Нефтепромлизинг" 
 ОГРН   
1077746098594 
ИНН/КПП 
7725594308 / 504701001 
Юридический адрес:
141402, Московская область, город Химки, Ленинградская улица, владение 39 строение 5, помещение ов01_08 этаж 8 </t>
  </si>
  <si>
    <t xml:space="preserve">ЗАО «АйоКа Саппорт Сервисез»
ОГРН   
1026500541099 от 3 декабря 2002 г. 
ИНН/КПП   
6501114458 / 650101001 
Юридический адрес   
693000, Сахалинская область, город Южно-Сахалинск, проспект Мира, 113
 </t>
  </si>
  <si>
    <t xml:space="preserve">ООО ЧОП "РН-Охрана-Сахалин"
ОГРН   
1026500543211 от 10 декабря 2002 г. 
ИНН/КПП   
6501094699 / 650101001 
 Юридический адрес   
693004, Сахалинская область, город Южно-Сахалинск, проспект Мира, 426 </t>
  </si>
  <si>
    <t xml:space="preserve">ФБУ «Сахалинский ЦСМ»
ОГРН   
1026500542507 от 6 декабря 2002 г. 
ИНН/КПП   
6501038479 / 650101001
Юридический адрес   
693010, Сахалинская область, город Южно-Сахалинск, проспект Победы, 5 А 
 </t>
  </si>
  <si>
    <t>-</t>
  </si>
  <si>
    <t>ООО "Спецавтотранспорт"
ИНН/КПП 
6513001561 / 651301001 
Юридический адрес:
694450, Сахалинская область, пгт.Ноглики, ул.Советская, д.29 "А", кв.6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</si>
  <si>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</si>
  <si>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ООО  ИК «СИБИНТЕК» 
ОГРН   
1027700251314 от 25 сентября 2002 г. 
ИНН/КПП 
7708119944/772601001
Юридический адрес:
117152. г.Москва, Загородное шоссее, д.1. корп.1
 </t>
  </si>
  <si>
    <t xml:space="preserve">ООО  ИК «СИБИНТЕК» 
ОГРН  
1027700251314 от 25 сентября 2002 г.  
ИНН/КПП 
7708119944/772601001
Юридический адрес:
117152. г.Москва, Загородное шоссее, д.1. корп.1
 </t>
  </si>
  <si>
    <t xml:space="preserve">ООО «Альянс Авто»
ОГРН   
 1132703005379 от 16 сентября 2013 г. 
ИНН/КПП 
2703075557/270301001
Юридический адрес:
681005, Хабаровский край, г.Комсомольск-на-Амуре, Северное шоссе 16В
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</si>
  <si>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</si>
  <si>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>v</t>
  </si>
  <si>
    <t xml:space="preserve">ООО "МОДУЛЬ"
ОГРН   
 1106501005005 от 29 июня 2010 г.
ИНН/КПП 
6501219683 / 650101001
Юридический адрес:
693012, Сахалинская область, город Южно-Сахалинск, проспект Мира, дом 5/3 
 </t>
  </si>
  <si>
    <t xml:space="preserve">"РН-РЕМОНТ НПО" 
ОГРН   
 1026303207578 от 14 ноября 2002 г.
ИНН/КПП 
6340006106 / 634001001 
Юридический адрес:
446300, Самарская область, город Отрадный, промзона Промышленная зона - 3  </t>
  </si>
  <si>
    <t xml:space="preserve">ООО "РН-КомсомольскийНПЗ"
ОГРН   
 1052740255358 от 10 ноября 2005 г. 
ИНН/КПП 
2703032881 / 270301001 
Юридический адрес:
681007, Хабаровский край, город Комсомольск-на-Амуре, Ленинградская улица, 115 
 </t>
  </si>
  <si>
    <t xml:space="preserve">ООО «Сахалин Машинери»
ОГРН
1026500523686 от 19 сентября 2002 г.
ИНН/КПП
6501114659 / 650101001 
Юредический адрес
693012, Сахалинская область, город Южно-Сахалинск, проспект Мира, 1 б/1 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</si>
  <si>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</si>
  <si>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Филиал «Макрорегион Дальний Восток»
ООО ИК «СИБИНТЕК»
ИНН/КПП
7708119944/270343001
Юридический адрес   
680000, Хабаровский край, г. Хабаровск, ул. Тургенева, д. 26А
</t>
  </si>
  <si>
    <t xml:space="preserve">МУП «Теплоцентраль»
ОГРН 1022700520567 
ИНН 2703004651 
ОКПО 35288078 
ОКАТО 08409000000 
Юридический адрес:
681006, ХАБАРОВСКИЙ край, г. КОМСОМОЛЬСК-НА-АМУРЕ, ул. ПУГАЧЕВА, д. 84 
Телефоны 52-04-41 
Факсы 52-04-41 </t>
  </si>
  <si>
    <t>ООО "РН-Транспорт"
ОГРН
1020202560729
ИНН/КПП
0274089610/025250001
Юридический адрес:
694490, Сахалинская обл. г.Оха, ул. Ленина, д.56</t>
  </si>
  <si>
    <t xml:space="preserve">ООО "Газсерф"
ОГРН   
1127746593974 от 1 августа 2012 г. 
ИНН/КПП   
7719818260 / 770801001 
Юридический адрес   
107045, город Москва, переулок Даев, дом 20, эт 1 пом 2 ком 8 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</si>
  <si>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</si>
  <si>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</si>
  <si>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</si>
  <si>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Выполнение работ по ремонту нефтепромыслового оборудования</t>
  </si>
  <si>
    <t>Договор 2201619/0136Д</t>
  </si>
  <si>
    <t>Поставка масел и смазок по Хабаровскому краю</t>
  </si>
  <si>
    <t>Договор 2201019/0315Д</t>
  </si>
  <si>
    <t>Поставка мобильного трубопровода</t>
  </si>
  <si>
    <t>Договор 2201019/0339Д</t>
  </si>
  <si>
    <t>Выполнение работ по локализации и ликвидации разливов нефти и нефтепродуктов, а также их последствий на объекте ООО "РН-Сахалинморнефтегаз" - "межпромысловый нефтепровод "УСН Набиль - УКПН Катангли (ПК265)"</t>
  </si>
  <si>
    <t>Договор 2204119/0454Д</t>
  </si>
  <si>
    <t>Проведение профилактических работ по предупреждению возникновения и ликвидации открытых газовых и нефтяных фонтанов на лицензионных участках ООО "РН-Сахалинморнефтегаз"</t>
  </si>
  <si>
    <t>2201519/0517Д</t>
  </si>
  <si>
    <t>Внешняя диагностика и экспертиза промышленной безопасности промысловых трубопроводов</t>
  </si>
  <si>
    <t>Расчистка трасс трубопроводов от растительности</t>
  </si>
  <si>
    <t>2203419/0510Д</t>
  </si>
  <si>
    <t>2203419/0513Д</t>
  </si>
  <si>
    <t>УЕ</t>
  </si>
  <si>
    <t>Внутритрубная диагностика и экспертиза промышленной безопасности магистрального газопровода</t>
  </si>
  <si>
    <t>2203419/0511Д</t>
  </si>
  <si>
    <t>Ремонт дефектов трубопроводов методом установки муфт УКМТ</t>
  </si>
  <si>
    <t>2203419/0616Д</t>
  </si>
  <si>
    <t>Увеличение объема оказания услуги по транспортировке газа по газораспределительным сетям</t>
  </si>
  <si>
    <t xml:space="preserve">ДС №1 к договору №2203418/0736Д от 20.12.2018г. </t>
  </si>
  <si>
    <t>ТМ3</t>
  </si>
  <si>
    <t>Поставка электроэнергии к объектам ОП «УМНГ в  п. Де-Кастри Хабаровского края</t>
  </si>
  <si>
    <t>Поставка тепловой энергии к объектам ООО «РН-Сахалинморнефтегаз» в г. Комсомольск-на-Амуре.</t>
  </si>
  <si>
    <t>Дополнительное соглашение №3 к договору №125-2014/2200914/0234Д от 01.07.2014 г.</t>
  </si>
  <si>
    <t xml:space="preserve">Дополнительное соглашение №3 к договору №39/2200914/0747Д от 01.11.2014 г. </t>
  </si>
  <si>
    <t>ЧЛЧ</t>
  </si>
  <si>
    <t>Т</t>
  </si>
  <si>
    <t>шт</t>
  </si>
  <si>
    <t>в т.ч.:</t>
  </si>
  <si>
    <t>Ремонт трубных покетов АВО</t>
  </si>
  <si>
    <t>Ремонт цилиндров ГМК</t>
  </si>
  <si>
    <t>Ремонт задвижек ЗКЛ</t>
  </si>
  <si>
    <t xml:space="preserve">АО "ЦАСЭО"
ОГРН
1027700261137  от 30 сентября 2002 г.
ИНН 7709267582/КПП772801001
Юридический адрес:
117342, город Москва, улица Бутлерова, дом 17б, эт 7 пом 20а/20б </t>
  </si>
  <si>
    <t xml:space="preserve">ООО «Мастер Вектор»
ОГРН
1157847072613  от 4 марта 2015 г. 
ИНН 7806092088/КПП470501001
Юридический адрес:
188300, Ленинградская область, Гатчинский район, город Гатчина, улица 7 Армии, дом 22 помещение 40 
</t>
  </si>
  <si>
    <t xml:space="preserve">ООО "Востоккомплект"
ОГРН   
1082721446972  от 18 ноября 2008 г.
ИНН 2721163492/КПП272101001
Юридический адрес:
680000, Хабаровский край, город Хабаровск, Уссурийский бульвар, 9 А, 18 </t>
  </si>
  <si>
    <t xml:space="preserve">ООО "ИТК "Диагностика и контроль"
ОГРН
1152723001540  от 2 апреля 2015 г.
 ИНН 2721215817/КПП771401001 
Юридический адрес:
125252, город Москва, Гризодубовой улица, дом 4 корпус 3, этаж I пом I ком 2 </t>
  </si>
  <si>
    <t xml:space="preserve">ООО "СтройДВ"
ОГРН
1112801001147  от 10 февраля 2011 г.
 ИНН 2801158515/КПП280101001  
Юридический адрес:
675000, Амурская область, город Благовещенск, улица Калинина, дом 116 корпус 2, офис 30 </t>
  </si>
  <si>
    <t xml:space="preserve">ООО "Тьюбоскан"
ОГРН
1107746446873  от 1 июня 2010 г.
ИНН 7701878847/КПП667101001 
Юридический адрес:
620014, Свердловская область, город Екатеринбург, улица Вайнера, дом 9а, помещение 154 </t>
  </si>
  <si>
    <t xml:space="preserve">ООО "ПСО "Нефтегаздиагностика"
ОГРН
1047796519847  от 16 июля 2004 г.
ИНН 7722519863/КПП772201001 
Юридический адрес:
111024, город Москва, Перовский проезд, 3 стр.23 </t>
  </si>
  <si>
    <t xml:space="preserve">ОАО "Сахалиноблгаз"
ОГРН
1026500885553  от 28 августа 2002 г.
ИНН6506000609/КПП650601001
Юридический адрес:
694490, Сахалинская обл., г.Оха, ул.60 лет СССР, 1, A </t>
  </si>
  <si>
    <t xml:space="preserve">Федеральное государственное автономное учреждение "Аварийно-спасательное формирование "Дальневосточная противофонтанная военизированная часть"
ОГРН
1026500886323  от 28 ноября 2002 г.
ИНН 6506008051/КПП650601001
Юридический адрес:
694490, Сахалинская область, Охинский район, город Оха, Вокзальная улица, 3-2 </t>
  </si>
  <si>
    <t xml:space="preserve">ОАО «Де-Кастринская тепловая электроцентраль»
ОГРН
1082705000740  от 24 октября 2008 г.
ИНН 2719009060/КПП271901001
Юридический адрес:
682429, Хабаровский край, Ульчский район, поселок Де-Кастри, Советская улица, 3 Б </t>
  </si>
  <si>
    <t xml:space="preserve">МУП «Теплоцентраль»
ОГРН
1022700520567  от 12 ноября 2002 г.
ИНН 2703004651/КПП270301001
Юридический адрес:
681006, Хабаровский край, город Комсомольск-на-Амуре, улица Пугачева, 84 </t>
  </si>
  <si>
    <t>Капитальный ремонт ГРС "Комсомольск"</t>
  </si>
  <si>
    <t>Ед</t>
  </si>
  <si>
    <t>2201620/0019Д</t>
  </si>
  <si>
    <t xml:space="preserve">ООО "Бантер Групп"
ОГРН
1137232037579  от 10 июня 2013 г.
ИНН 7203295433/КПП667801001 
Юридический адрес:
620027, Свердловская область, город Екатеринбург, Красный переулок, дом 5 корпус 1, офис 304 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</si>
  <si>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«РН-Сахалинморнефтегаз»</t>
  </si>
  <si>
    <t>ООО «РН-СахалинНИПИморнефть»
ОГРН
1056500621517  от 21 марта 2005 г.
ИНН 6501156659/КПП650101001 
Юридический адрес:
693000 Сахалинская обл. г. Южно-Сахалинск, ул. Амурская д. 53</t>
  </si>
  <si>
    <t>2203919/0954Д</t>
  </si>
  <si>
    <t>Выполнение работ по текущему и капитальному ремонту скважин</t>
  </si>
  <si>
    <t xml:space="preserve">АО "СНПХ"
ОГРН
1048600521408  от от 12 октября 2004 г.
ИНН 8603118208/КПП 860301001 
Юридический адрес:
628600, Ханты-Мансийский Автономный округ - Югра, город Нижневартовск, Индустриальная улица, дом 95 строение 1 </t>
  </si>
  <si>
    <t>2201720/0305Д</t>
  </si>
  <si>
    <t xml:space="preserve">фактические данные за июль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</si>
</sst>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3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60"/>
  <sheetViews>
    <sheetView tabSelected="1" zoomScale="55" zoomScaleNormal="55" workbookViewId="0">
      <selection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52" t="s">
        <v>2</v>
      </c>
      <c r="T1" s="52"/>
      <c r="U1" s="52"/>
      <c r="V1" s="52"/>
      <c r="W1" s="52"/>
    </row>
    <row r="3" spans="2:25" x14ac:dyDescent="0.3">
      <c r="W3" s="4" t="s">
        <v>3</v>
      </c>
    </row>
    <row r="5" spans="2:25" ht="25.5" customHeight="1" x14ac:dyDescent="0.3">
      <c r="B5" s="57" t="s">
        <v>121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</row>
    <row r="6" spans="2:25" x14ac:dyDescent="0.3">
      <c r="C6" s="53" t="s">
        <v>122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</row>
    <row r="8" spans="2:25" x14ac:dyDescent="0.3">
      <c r="Q8" s="25" t="s">
        <v>178</v>
      </c>
      <c r="R8" s="21"/>
      <c r="S8" s="21"/>
      <c r="T8" s="21"/>
      <c r="U8" s="21"/>
      <c r="V8" s="21"/>
    </row>
    <row r="9" spans="2:25" x14ac:dyDescent="0.3">
      <c r="B9" s="5"/>
      <c r="C9" s="5"/>
      <c r="D9" s="5"/>
      <c r="E9" s="5"/>
      <c r="F9" s="5"/>
      <c r="G9" s="5"/>
      <c r="H9" s="5"/>
      <c r="Q9" s="26" t="s">
        <v>123</v>
      </c>
      <c r="R9" s="23"/>
      <c r="T9" s="24"/>
      <c r="U9" s="22"/>
      <c r="V9" s="23"/>
    </row>
    <row r="10" spans="2:25" x14ac:dyDescent="0.3">
      <c r="B10" s="5"/>
      <c r="C10" s="5"/>
      <c r="D10" s="5"/>
      <c r="E10" s="5"/>
      <c r="F10" s="5"/>
      <c r="G10" s="5"/>
      <c r="H10" s="5"/>
      <c r="Q10" s="24"/>
      <c r="R10" s="23"/>
      <c r="T10" s="24"/>
      <c r="U10" s="22"/>
      <c r="V10" s="23"/>
    </row>
    <row r="11" spans="2:25" ht="19.5" customHeight="1" x14ac:dyDescent="0.3">
      <c r="B11" s="58" t="s">
        <v>4</v>
      </c>
      <c r="C11" s="42" t="s">
        <v>5</v>
      </c>
      <c r="D11" s="43" t="s">
        <v>6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5"/>
      <c r="Q11" s="39" t="s">
        <v>22</v>
      </c>
      <c r="R11" s="39" t="s">
        <v>23</v>
      </c>
      <c r="S11" s="39" t="s">
        <v>24</v>
      </c>
      <c r="T11" s="39" t="s">
        <v>25</v>
      </c>
      <c r="U11" s="54" t="s">
        <v>26</v>
      </c>
      <c r="V11" s="39" t="s">
        <v>27</v>
      </c>
      <c r="W11" s="39" t="s">
        <v>28</v>
      </c>
    </row>
    <row r="12" spans="2:25" ht="15" customHeight="1" x14ac:dyDescent="0.3">
      <c r="B12" s="59"/>
      <c r="C12" s="42"/>
      <c r="D12" s="43" t="s">
        <v>7</v>
      </c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6" t="s">
        <v>8</v>
      </c>
      <c r="P12" s="47"/>
      <c r="Q12" s="40"/>
      <c r="R12" s="40"/>
      <c r="S12" s="40"/>
      <c r="T12" s="40"/>
      <c r="U12" s="55"/>
      <c r="V12" s="40"/>
      <c r="W12" s="40"/>
    </row>
    <row r="13" spans="2:25" ht="27.75" customHeight="1" x14ac:dyDescent="0.3">
      <c r="B13" s="59"/>
      <c r="C13" s="42"/>
      <c r="D13" s="43" t="s">
        <v>10</v>
      </c>
      <c r="E13" s="44"/>
      <c r="F13" s="44"/>
      <c r="G13" s="44"/>
      <c r="H13" s="44"/>
      <c r="I13" s="44"/>
      <c r="J13" s="44"/>
      <c r="K13" s="44"/>
      <c r="L13" s="44"/>
      <c r="M13" s="45"/>
      <c r="N13" s="39" t="s">
        <v>9</v>
      </c>
      <c r="O13" s="48"/>
      <c r="P13" s="49"/>
      <c r="Q13" s="40"/>
      <c r="R13" s="40"/>
      <c r="S13" s="40"/>
      <c r="T13" s="40"/>
      <c r="U13" s="55"/>
      <c r="V13" s="40"/>
      <c r="W13" s="40"/>
    </row>
    <row r="14" spans="2:25" ht="48" customHeight="1" x14ac:dyDescent="0.3">
      <c r="B14" s="59"/>
      <c r="C14" s="42"/>
      <c r="D14" s="43" t="s">
        <v>11</v>
      </c>
      <c r="E14" s="44"/>
      <c r="F14" s="45"/>
      <c r="G14" s="43" t="s">
        <v>12</v>
      </c>
      <c r="H14" s="44"/>
      <c r="I14" s="45"/>
      <c r="J14" s="43" t="s">
        <v>13</v>
      </c>
      <c r="K14" s="45"/>
      <c r="L14" s="50" t="s">
        <v>14</v>
      </c>
      <c r="M14" s="51"/>
      <c r="N14" s="40"/>
      <c r="O14" s="39" t="s">
        <v>20</v>
      </c>
      <c r="P14" s="39" t="s">
        <v>21</v>
      </c>
      <c r="Q14" s="40"/>
      <c r="R14" s="40"/>
      <c r="S14" s="40"/>
      <c r="T14" s="40"/>
      <c r="U14" s="55"/>
      <c r="V14" s="40"/>
      <c r="W14" s="40"/>
    </row>
    <row r="15" spans="2:25" ht="139.5" customHeight="1" x14ac:dyDescent="0.3">
      <c r="B15" s="60"/>
      <c r="C15" s="42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41"/>
      <c r="O15" s="41"/>
      <c r="P15" s="41"/>
      <c r="Q15" s="41"/>
      <c r="R15" s="41"/>
      <c r="S15" s="41"/>
      <c r="T15" s="41"/>
      <c r="U15" s="56"/>
      <c r="V15" s="41"/>
      <c r="W15" s="4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ht="318.75" customHeight="1" x14ac:dyDescent="0.3">
      <c r="B17" s="1">
        <v>1</v>
      </c>
      <c r="C17" s="11">
        <v>42746</v>
      </c>
      <c r="D17" s="1" t="s">
        <v>104</v>
      </c>
      <c r="E17" s="1" t="s">
        <v>104</v>
      </c>
      <c r="F17" s="1" t="s">
        <v>104</v>
      </c>
      <c r="G17" s="1" t="s">
        <v>104</v>
      </c>
      <c r="H17" s="1" t="s">
        <v>104</v>
      </c>
      <c r="I17" s="1" t="s">
        <v>104</v>
      </c>
      <c r="J17" s="1" t="s">
        <v>104</v>
      </c>
      <c r="K17" s="1" t="s">
        <v>104</v>
      </c>
      <c r="L17" s="1" t="s">
        <v>104</v>
      </c>
      <c r="M17" s="1" t="s">
        <v>104</v>
      </c>
      <c r="N17" s="1" t="s">
        <v>104</v>
      </c>
      <c r="O17" s="1" t="s">
        <v>111</v>
      </c>
      <c r="P17" s="1" t="s">
        <v>104</v>
      </c>
      <c r="Q17" s="1" t="s">
        <v>29</v>
      </c>
      <c r="R17" s="12">
        <f>U17/T17</f>
        <v>116.56513000000001</v>
      </c>
      <c r="S17" s="1" t="s">
        <v>91</v>
      </c>
      <c r="T17" s="13">
        <v>1</v>
      </c>
      <c r="U17" s="14">
        <v>116.56513000000001</v>
      </c>
      <c r="V17" s="1" t="s">
        <v>94</v>
      </c>
      <c r="W17" s="1" t="s">
        <v>31</v>
      </c>
    </row>
    <row r="18" spans="2:23" s="5" customFormat="1" ht="293.25" customHeight="1" x14ac:dyDescent="0.3">
      <c r="B18" s="1">
        <v>2</v>
      </c>
      <c r="C18" s="19">
        <v>42670</v>
      </c>
      <c r="D18" s="1" t="s">
        <v>104</v>
      </c>
      <c r="E18" s="1" t="s">
        <v>104</v>
      </c>
      <c r="F18" s="1" t="s">
        <v>104</v>
      </c>
      <c r="G18" s="1" t="s">
        <v>104</v>
      </c>
      <c r="H18" s="1" t="s">
        <v>104</v>
      </c>
      <c r="I18" s="1" t="s">
        <v>104</v>
      </c>
      <c r="J18" s="1" t="s">
        <v>104</v>
      </c>
      <c r="K18" s="1" t="s">
        <v>104</v>
      </c>
      <c r="L18" s="1" t="s">
        <v>104</v>
      </c>
      <c r="M18" s="1" t="s">
        <v>104</v>
      </c>
      <c r="N18" s="1" t="s">
        <v>104</v>
      </c>
      <c r="O18" s="1" t="s">
        <v>104</v>
      </c>
      <c r="P18" s="1" t="s">
        <v>111</v>
      </c>
      <c r="Q18" s="1" t="s">
        <v>33</v>
      </c>
      <c r="R18" s="12">
        <f t="shared" ref="R18:R64" si="0">U18/T18</f>
        <v>4.6788949480196526E-3</v>
      </c>
      <c r="S18" s="1" t="s">
        <v>86</v>
      </c>
      <c r="T18" s="15">
        <v>304939963</v>
      </c>
      <c r="U18" s="14">
        <v>1426782.0523299999</v>
      </c>
      <c r="V18" s="1" t="s">
        <v>95</v>
      </c>
      <c r="W18" s="1" t="s">
        <v>32</v>
      </c>
    </row>
    <row r="19" spans="2:23" s="5" customFormat="1" ht="333" customHeight="1" x14ac:dyDescent="0.3">
      <c r="B19" s="1">
        <v>3</v>
      </c>
      <c r="C19" s="19">
        <v>42670</v>
      </c>
      <c r="D19" s="1" t="s">
        <v>104</v>
      </c>
      <c r="E19" s="1" t="s">
        <v>104</v>
      </c>
      <c r="F19" s="1" t="s">
        <v>104</v>
      </c>
      <c r="G19" s="1" t="s">
        <v>104</v>
      </c>
      <c r="H19" s="1" t="s">
        <v>104</v>
      </c>
      <c r="I19" s="1" t="s">
        <v>104</v>
      </c>
      <c r="J19" s="1" t="s">
        <v>104</v>
      </c>
      <c r="K19" s="1" t="s">
        <v>104</v>
      </c>
      <c r="L19" s="1" t="s">
        <v>104</v>
      </c>
      <c r="M19" s="1" t="s">
        <v>104</v>
      </c>
      <c r="N19" s="1" t="s">
        <v>104</v>
      </c>
      <c r="O19" s="1" t="s">
        <v>104</v>
      </c>
      <c r="P19" s="1" t="s">
        <v>111</v>
      </c>
      <c r="Q19" s="1" t="s">
        <v>34</v>
      </c>
      <c r="R19" s="12">
        <f t="shared" si="0"/>
        <v>3.9909656010123423E-3</v>
      </c>
      <c r="S19" s="1" t="s">
        <v>86</v>
      </c>
      <c r="T19" s="15">
        <v>307595680</v>
      </c>
      <c r="U19" s="14">
        <v>1227603.7779000001</v>
      </c>
      <c r="V19" s="1" t="s">
        <v>96</v>
      </c>
      <c r="W19" s="1" t="s">
        <v>35</v>
      </c>
    </row>
    <row r="20" spans="2:23" s="5" customFormat="1" ht="312.75" customHeight="1" x14ac:dyDescent="0.3">
      <c r="B20" s="1">
        <v>4</v>
      </c>
      <c r="C20" s="19">
        <v>43041</v>
      </c>
      <c r="D20" s="1" t="s">
        <v>104</v>
      </c>
      <c r="E20" s="1" t="s">
        <v>104</v>
      </c>
      <c r="F20" s="1" t="s">
        <v>104</v>
      </c>
      <c r="G20" s="1" t="s">
        <v>104</v>
      </c>
      <c r="H20" s="1" t="s">
        <v>104</v>
      </c>
      <c r="I20" s="1" t="s">
        <v>104</v>
      </c>
      <c r="J20" s="1" t="s">
        <v>104</v>
      </c>
      <c r="K20" s="1" t="s">
        <v>104</v>
      </c>
      <c r="L20" s="1" t="s">
        <v>104</v>
      </c>
      <c r="M20" s="1" t="s">
        <v>104</v>
      </c>
      <c r="N20" s="1" t="s">
        <v>104</v>
      </c>
      <c r="O20" s="1" t="s">
        <v>104</v>
      </c>
      <c r="P20" s="1" t="s">
        <v>111</v>
      </c>
      <c r="Q20" s="1" t="s">
        <v>36</v>
      </c>
      <c r="R20" s="12">
        <f t="shared" si="0"/>
        <v>5.5668072796934869</v>
      </c>
      <c r="S20" s="1" t="s">
        <v>87</v>
      </c>
      <c r="T20" s="1">
        <v>78.3</v>
      </c>
      <c r="U20" s="14">
        <v>435.88101</v>
      </c>
      <c r="V20" s="1" t="s">
        <v>97</v>
      </c>
      <c r="W20" s="1" t="s">
        <v>37</v>
      </c>
    </row>
    <row r="21" spans="2:23" s="5" customFormat="1" ht="289.5" customHeight="1" x14ac:dyDescent="0.3">
      <c r="B21" s="1">
        <v>5</v>
      </c>
      <c r="C21" s="20">
        <v>43041</v>
      </c>
      <c r="D21" s="1" t="s">
        <v>104</v>
      </c>
      <c r="E21" s="1" t="s">
        <v>104</v>
      </c>
      <c r="F21" s="1" t="s">
        <v>104</v>
      </c>
      <c r="G21" s="1" t="s">
        <v>104</v>
      </c>
      <c r="H21" s="1" t="s">
        <v>104</v>
      </c>
      <c r="I21" s="1" t="s">
        <v>104</v>
      </c>
      <c r="J21" s="1" t="s">
        <v>104</v>
      </c>
      <c r="K21" s="1" t="s">
        <v>104</v>
      </c>
      <c r="L21" s="1" t="s">
        <v>104</v>
      </c>
      <c r="M21" s="1" t="s">
        <v>104</v>
      </c>
      <c r="N21" s="1" t="s">
        <v>104</v>
      </c>
      <c r="O21" s="1" t="s">
        <v>104</v>
      </c>
      <c r="P21" s="1" t="s">
        <v>111</v>
      </c>
      <c r="Q21" s="1" t="s">
        <v>39</v>
      </c>
      <c r="R21" s="12">
        <f t="shared" si="0"/>
        <v>5.7490426051051058</v>
      </c>
      <c r="S21" s="1" t="s">
        <v>87</v>
      </c>
      <c r="T21" s="1">
        <v>532.79999999999995</v>
      </c>
      <c r="U21" s="14">
        <v>3063.0898999999999</v>
      </c>
      <c r="V21" s="1" t="s">
        <v>110</v>
      </c>
      <c r="W21" s="1" t="s">
        <v>38</v>
      </c>
    </row>
    <row r="22" spans="2:23" s="5" customFormat="1" ht="307.5" customHeight="1" x14ac:dyDescent="0.3">
      <c r="B22" s="1">
        <v>6</v>
      </c>
      <c r="C22" s="20">
        <v>43041</v>
      </c>
      <c r="D22" s="1" t="s">
        <v>104</v>
      </c>
      <c r="E22" s="1" t="s">
        <v>104</v>
      </c>
      <c r="F22" s="1" t="s">
        <v>104</v>
      </c>
      <c r="G22" s="1" t="s">
        <v>104</v>
      </c>
      <c r="H22" s="1" t="s">
        <v>104</v>
      </c>
      <c r="I22" s="1" t="s">
        <v>104</v>
      </c>
      <c r="J22" s="1" t="s">
        <v>104</v>
      </c>
      <c r="K22" s="1" t="s">
        <v>104</v>
      </c>
      <c r="L22" s="1" t="s">
        <v>104</v>
      </c>
      <c r="M22" s="1" t="s">
        <v>104</v>
      </c>
      <c r="N22" s="1" t="s">
        <v>104</v>
      </c>
      <c r="O22" s="1" t="s">
        <v>104</v>
      </c>
      <c r="P22" s="1" t="s">
        <v>111</v>
      </c>
      <c r="Q22" s="1" t="s">
        <v>40</v>
      </c>
      <c r="R22" s="12">
        <f t="shared" si="0"/>
        <v>4.8857545774647884</v>
      </c>
      <c r="S22" s="1" t="s">
        <v>87</v>
      </c>
      <c r="T22" s="15">
        <v>85.2</v>
      </c>
      <c r="U22" s="14">
        <v>416.26628999999997</v>
      </c>
      <c r="V22" s="1" t="s">
        <v>97</v>
      </c>
      <c r="W22" s="1" t="s">
        <v>38</v>
      </c>
    </row>
    <row r="23" spans="2:23" s="5" customFormat="1" ht="296.25" customHeight="1" x14ac:dyDescent="0.3">
      <c r="B23" s="1">
        <v>7</v>
      </c>
      <c r="C23" s="20">
        <v>42646</v>
      </c>
      <c r="D23" s="1" t="s">
        <v>104</v>
      </c>
      <c r="E23" s="1" t="s">
        <v>104</v>
      </c>
      <c r="F23" s="1" t="s">
        <v>104</v>
      </c>
      <c r="G23" s="1" t="s">
        <v>104</v>
      </c>
      <c r="H23" s="1" t="s">
        <v>104</v>
      </c>
      <c r="I23" s="1" t="s">
        <v>104</v>
      </c>
      <c r="J23" s="1" t="s">
        <v>104</v>
      </c>
      <c r="K23" s="1" t="s">
        <v>104</v>
      </c>
      <c r="L23" s="1" t="s">
        <v>104</v>
      </c>
      <c r="M23" s="1" t="s">
        <v>104</v>
      </c>
      <c r="N23" s="1" t="s">
        <v>104</v>
      </c>
      <c r="O23" s="1" t="s">
        <v>111</v>
      </c>
      <c r="P23" s="1" t="s">
        <v>104</v>
      </c>
      <c r="Q23" s="13" t="s">
        <v>41</v>
      </c>
      <c r="R23" s="12">
        <f t="shared" si="0"/>
        <v>4.4646887237416584</v>
      </c>
      <c r="S23" s="1" t="s">
        <v>88</v>
      </c>
      <c r="T23" s="1">
        <v>3679.5450000000001</v>
      </c>
      <c r="U23" s="14">
        <v>16428.023069999999</v>
      </c>
      <c r="V23" s="1" t="s">
        <v>118</v>
      </c>
      <c r="W23" s="1" t="s">
        <v>42</v>
      </c>
    </row>
    <row r="24" spans="2:23" s="5" customFormat="1" ht="318" customHeight="1" x14ac:dyDescent="0.3">
      <c r="B24" s="1">
        <v>8</v>
      </c>
      <c r="C24" s="11">
        <v>42677</v>
      </c>
      <c r="D24" s="1" t="s">
        <v>104</v>
      </c>
      <c r="E24" s="1" t="s">
        <v>104</v>
      </c>
      <c r="F24" s="1" t="s">
        <v>104</v>
      </c>
      <c r="G24" s="1" t="s">
        <v>104</v>
      </c>
      <c r="H24" s="1" t="s">
        <v>104</v>
      </c>
      <c r="I24" s="1" t="s">
        <v>104</v>
      </c>
      <c r="J24" s="1" t="s">
        <v>104</v>
      </c>
      <c r="K24" s="1" t="s">
        <v>104</v>
      </c>
      <c r="L24" s="1" t="s">
        <v>104</v>
      </c>
      <c r="M24" s="1" t="s">
        <v>104</v>
      </c>
      <c r="N24" s="1" t="s">
        <v>104</v>
      </c>
      <c r="O24" s="1" t="s">
        <v>104</v>
      </c>
      <c r="P24" s="1" t="s">
        <v>111</v>
      </c>
      <c r="Q24" s="1" t="s">
        <v>44</v>
      </c>
      <c r="R24" s="12">
        <f t="shared" si="0"/>
        <v>1.4726079191146271</v>
      </c>
      <c r="S24" s="1" t="s">
        <v>88</v>
      </c>
      <c r="T24" s="1">
        <v>8593.89</v>
      </c>
      <c r="U24" s="14">
        <v>12655.430470000001</v>
      </c>
      <c r="V24" s="1" t="s">
        <v>95</v>
      </c>
      <c r="W24" s="1" t="s">
        <v>43</v>
      </c>
    </row>
    <row r="25" spans="2:23" s="5" customFormat="1" ht="330" customHeight="1" x14ac:dyDescent="0.3">
      <c r="B25" s="1">
        <v>9</v>
      </c>
      <c r="C25" s="20">
        <v>42646</v>
      </c>
      <c r="D25" s="1" t="s">
        <v>104</v>
      </c>
      <c r="E25" s="1" t="s">
        <v>104</v>
      </c>
      <c r="F25" s="1" t="s">
        <v>104</v>
      </c>
      <c r="G25" s="1" t="s">
        <v>104</v>
      </c>
      <c r="H25" s="1" t="s">
        <v>104</v>
      </c>
      <c r="I25" s="1" t="s">
        <v>104</v>
      </c>
      <c r="J25" s="1" t="s">
        <v>104</v>
      </c>
      <c r="K25" s="1" t="s">
        <v>104</v>
      </c>
      <c r="L25" s="1" t="s">
        <v>104</v>
      </c>
      <c r="M25" s="1" t="s">
        <v>104</v>
      </c>
      <c r="N25" s="1" t="s">
        <v>104</v>
      </c>
      <c r="O25" s="1" t="s">
        <v>104</v>
      </c>
      <c r="P25" s="1" t="s">
        <v>111</v>
      </c>
      <c r="Q25" s="1" t="s">
        <v>45</v>
      </c>
      <c r="R25" s="12">
        <f t="shared" si="0"/>
        <v>3.1556553588241307</v>
      </c>
      <c r="S25" s="1" t="s">
        <v>88</v>
      </c>
      <c r="T25" s="1">
        <v>9293.5499999999993</v>
      </c>
      <c r="U25" s="14">
        <v>29327.240859999998</v>
      </c>
      <c r="V25" s="1" t="s">
        <v>98</v>
      </c>
      <c r="W25" s="1" t="s">
        <v>46</v>
      </c>
    </row>
    <row r="26" spans="2:23" s="5" customFormat="1" ht="321.75" customHeight="1" x14ac:dyDescent="0.3">
      <c r="B26" s="1">
        <v>10</v>
      </c>
      <c r="C26" s="20">
        <v>42646</v>
      </c>
      <c r="D26" s="1" t="s">
        <v>104</v>
      </c>
      <c r="E26" s="1" t="s">
        <v>104</v>
      </c>
      <c r="F26" s="1" t="s">
        <v>104</v>
      </c>
      <c r="G26" s="1" t="s">
        <v>104</v>
      </c>
      <c r="H26" s="1" t="s">
        <v>104</v>
      </c>
      <c r="I26" s="1" t="s">
        <v>104</v>
      </c>
      <c r="J26" s="1" t="s">
        <v>104</v>
      </c>
      <c r="K26" s="1" t="s">
        <v>104</v>
      </c>
      <c r="L26" s="1" t="s">
        <v>104</v>
      </c>
      <c r="M26" s="1" t="s">
        <v>104</v>
      </c>
      <c r="N26" s="1" t="s">
        <v>104</v>
      </c>
      <c r="O26" s="1" t="s">
        <v>104</v>
      </c>
      <c r="P26" s="1" t="s">
        <v>111</v>
      </c>
      <c r="Q26" s="1" t="s">
        <v>48</v>
      </c>
      <c r="R26" s="12">
        <f>U26/T26</f>
        <v>2.23339023415978</v>
      </c>
      <c r="S26" s="1" t="s">
        <v>88</v>
      </c>
      <c r="T26" s="1">
        <v>726</v>
      </c>
      <c r="U26" s="14">
        <v>1621.4413100000002</v>
      </c>
      <c r="V26" s="13" t="s">
        <v>99</v>
      </c>
      <c r="W26" s="1" t="s">
        <v>47</v>
      </c>
    </row>
    <row r="27" spans="2:23" s="5" customFormat="1" ht="328.5" customHeight="1" x14ac:dyDescent="0.3">
      <c r="B27" s="1">
        <v>11</v>
      </c>
      <c r="C27" s="20">
        <v>43019</v>
      </c>
      <c r="D27" s="1" t="s">
        <v>104</v>
      </c>
      <c r="E27" s="1" t="s">
        <v>104</v>
      </c>
      <c r="F27" s="1" t="s">
        <v>104</v>
      </c>
      <c r="G27" s="1" t="s">
        <v>104</v>
      </c>
      <c r="H27" s="1" t="s">
        <v>104</v>
      </c>
      <c r="I27" s="1" t="s">
        <v>104</v>
      </c>
      <c r="J27" s="1" t="s">
        <v>104</v>
      </c>
      <c r="K27" s="1" t="s">
        <v>104</v>
      </c>
      <c r="L27" s="1" t="s">
        <v>104</v>
      </c>
      <c r="M27" s="1" t="s">
        <v>104</v>
      </c>
      <c r="N27" s="1" t="s">
        <v>104</v>
      </c>
      <c r="O27" s="1" t="s">
        <v>104</v>
      </c>
      <c r="P27" s="1" t="s">
        <v>111</v>
      </c>
      <c r="Q27" s="1" t="s">
        <v>49</v>
      </c>
      <c r="R27" s="12">
        <f t="shared" si="0"/>
        <v>0.54139957444425779</v>
      </c>
      <c r="S27" s="1" t="s">
        <v>89</v>
      </c>
      <c r="T27" s="13">
        <v>178.59</v>
      </c>
      <c r="U27" s="14">
        <v>96.688550000000006</v>
      </c>
      <c r="V27" s="13" t="s">
        <v>99</v>
      </c>
      <c r="W27" s="1" t="s">
        <v>50</v>
      </c>
    </row>
    <row r="28" spans="2:23" s="5" customFormat="1" ht="342" customHeight="1" x14ac:dyDescent="0.3">
      <c r="B28" s="1">
        <v>12</v>
      </c>
      <c r="C28" s="20">
        <v>42646</v>
      </c>
      <c r="D28" s="1" t="s">
        <v>104</v>
      </c>
      <c r="E28" s="1" t="s">
        <v>104</v>
      </c>
      <c r="F28" s="1" t="s">
        <v>104</v>
      </c>
      <c r="G28" s="1" t="s">
        <v>104</v>
      </c>
      <c r="H28" s="1" t="s">
        <v>104</v>
      </c>
      <c r="I28" s="1" t="s">
        <v>104</v>
      </c>
      <c r="J28" s="1" t="s">
        <v>104</v>
      </c>
      <c r="K28" s="1" t="s">
        <v>104</v>
      </c>
      <c r="L28" s="1" t="s">
        <v>104</v>
      </c>
      <c r="M28" s="1" t="s">
        <v>104</v>
      </c>
      <c r="N28" s="1" t="s">
        <v>104</v>
      </c>
      <c r="O28" s="1" t="s">
        <v>104</v>
      </c>
      <c r="P28" s="1" t="s">
        <v>111</v>
      </c>
      <c r="Q28" s="1" t="s">
        <v>52</v>
      </c>
      <c r="R28" s="12">
        <f t="shared" si="0"/>
        <v>0.17081494523700591</v>
      </c>
      <c r="S28" s="1" t="s">
        <v>89</v>
      </c>
      <c r="T28" s="1">
        <v>144258</v>
      </c>
      <c r="U28" s="14">
        <v>24641.42237</v>
      </c>
      <c r="V28" s="1" t="s">
        <v>98</v>
      </c>
      <c r="W28" s="1" t="s">
        <v>51</v>
      </c>
    </row>
    <row r="29" spans="2:23" s="5" customFormat="1" ht="206.25" x14ac:dyDescent="0.3">
      <c r="B29" s="1">
        <v>13</v>
      </c>
      <c r="C29" s="20">
        <v>43081</v>
      </c>
      <c r="D29" s="1" t="s">
        <v>104</v>
      </c>
      <c r="E29" s="1" t="s">
        <v>104</v>
      </c>
      <c r="F29" s="1" t="s">
        <v>104</v>
      </c>
      <c r="G29" s="1" t="s">
        <v>104</v>
      </c>
      <c r="H29" s="1" t="s">
        <v>104</v>
      </c>
      <c r="I29" s="1" t="s">
        <v>104</v>
      </c>
      <c r="J29" s="1" t="s">
        <v>104</v>
      </c>
      <c r="K29" s="1" t="s">
        <v>104</v>
      </c>
      <c r="L29" s="1" t="s">
        <v>104</v>
      </c>
      <c r="M29" s="1" t="s">
        <v>104</v>
      </c>
      <c r="N29" s="1" t="s">
        <v>104</v>
      </c>
      <c r="O29" s="1" t="s">
        <v>104</v>
      </c>
      <c r="P29" s="1" t="s">
        <v>111</v>
      </c>
      <c r="Q29" s="13" t="s">
        <v>81</v>
      </c>
      <c r="R29" s="12">
        <f t="shared" si="0"/>
        <v>16.238065858208955</v>
      </c>
      <c r="S29" s="1" t="s">
        <v>84</v>
      </c>
      <c r="T29" s="1">
        <v>804</v>
      </c>
      <c r="U29" s="14">
        <v>13055.40495</v>
      </c>
      <c r="V29" s="1" t="s">
        <v>117</v>
      </c>
      <c r="W29" s="1" t="s">
        <v>53</v>
      </c>
    </row>
    <row r="30" spans="2:23" s="5" customFormat="1" ht="288.75" customHeight="1" x14ac:dyDescent="0.3">
      <c r="B30" s="1">
        <v>14</v>
      </c>
      <c r="C30" s="20">
        <v>43089</v>
      </c>
      <c r="D30" s="1" t="s">
        <v>104</v>
      </c>
      <c r="E30" s="1" t="s">
        <v>104</v>
      </c>
      <c r="F30" s="1" t="s">
        <v>104</v>
      </c>
      <c r="G30" s="1" t="s">
        <v>104</v>
      </c>
      <c r="H30" s="1" t="s">
        <v>104</v>
      </c>
      <c r="I30" s="1" t="s">
        <v>104</v>
      </c>
      <c r="J30" s="1" t="s">
        <v>104</v>
      </c>
      <c r="K30" s="1" t="s">
        <v>104</v>
      </c>
      <c r="L30" s="1" t="s">
        <v>104</v>
      </c>
      <c r="M30" s="1" t="s">
        <v>104</v>
      </c>
      <c r="N30" s="1" t="s">
        <v>111</v>
      </c>
      <c r="O30" s="1" t="s">
        <v>104</v>
      </c>
      <c r="P30" s="1" t="s">
        <v>104</v>
      </c>
      <c r="Q30" s="1" t="s">
        <v>54</v>
      </c>
      <c r="R30" s="12">
        <f t="shared" si="0"/>
        <v>144683.42835</v>
      </c>
      <c r="S30" s="1" t="s">
        <v>91</v>
      </c>
      <c r="T30" s="13">
        <v>1</v>
      </c>
      <c r="U30" s="14">
        <v>144683.42835</v>
      </c>
      <c r="V30" s="13" t="s">
        <v>116</v>
      </c>
      <c r="W30" s="1" t="s">
        <v>55</v>
      </c>
    </row>
    <row r="31" spans="2:23" s="5" customFormat="1" ht="268.5" customHeight="1" x14ac:dyDescent="0.3">
      <c r="B31" s="1">
        <v>15</v>
      </c>
      <c r="C31" s="20">
        <v>42732</v>
      </c>
      <c r="D31" s="1" t="s">
        <v>104</v>
      </c>
      <c r="E31" s="1" t="s">
        <v>104</v>
      </c>
      <c r="F31" s="1" t="s">
        <v>104</v>
      </c>
      <c r="G31" s="1" t="s">
        <v>104</v>
      </c>
      <c r="H31" s="1" t="s">
        <v>104</v>
      </c>
      <c r="I31" s="1" t="s">
        <v>104</v>
      </c>
      <c r="J31" s="1" t="s">
        <v>104</v>
      </c>
      <c r="K31" s="1" t="s">
        <v>104</v>
      </c>
      <c r="L31" s="1" t="s">
        <v>104</v>
      </c>
      <c r="M31" s="1" t="s">
        <v>104</v>
      </c>
      <c r="N31" s="1" t="s">
        <v>111</v>
      </c>
      <c r="O31" s="1" t="s">
        <v>104</v>
      </c>
      <c r="P31" s="1" t="s">
        <v>104</v>
      </c>
      <c r="Q31" s="1" t="s">
        <v>56</v>
      </c>
      <c r="R31" s="12">
        <f t="shared" si="0"/>
        <v>115913.54759999999</v>
      </c>
      <c r="S31" s="1" t="s">
        <v>91</v>
      </c>
      <c r="T31" s="13">
        <v>1</v>
      </c>
      <c r="U31" s="14">
        <v>115913.54759999999</v>
      </c>
      <c r="V31" s="13" t="s">
        <v>106</v>
      </c>
      <c r="W31" s="1" t="s">
        <v>57</v>
      </c>
    </row>
    <row r="32" spans="2:23" s="5" customFormat="1" ht="215.25" customHeight="1" x14ac:dyDescent="0.3">
      <c r="B32" s="1">
        <v>16</v>
      </c>
      <c r="C32" s="20">
        <v>43090</v>
      </c>
      <c r="D32" s="1" t="s">
        <v>104</v>
      </c>
      <c r="E32" s="1" t="s">
        <v>104</v>
      </c>
      <c r="F32" s="1" t="s">
        <v>104</v>
      </c>
      <c r="G32" s="1" t="s">
        <v>104</v>
      </c>
      <c r="H32" s="1" t="s">
        <v>104</v>
      </c>
      <c r="I32" s="1" t="s">
        <v>104</v>
      </c>
      <c r="J32" s="1" t="s">
        <v>104</v>
      </c>
      <c r="K32" s="1" t="s">
        <v>104</v>
      </c>
      <c r="L32" s="1" t="s">
        <v>104</v>
      </c>
      <c r="M32" s="1" t="s">
        <v>104</v>
      </c>
      <c r="N32" s="1" t="s">
        <v>104</v>
      </c>
      <c r="O32" s="1" t="s">
        <v>104</v>
      </c>
      <c r="P32" s="1" t="s">
        <v>111</v>
      </c>
      <c r="Q32" s="1" t="s">
        <v>58</v>
      </c>
      <c r="R32" s="12">
        <f t="shared" si="0"/>
        <v>0.96855837517450827</v>
      </c>
      <c r="S32" s="1" t="s">
        <v>90</v>
      </c>
      <c r="T32" s="1">
        <v>81658</v>
      </c>
      <c r="U32" s="14">
        <v>79090.539799999999</v>
      </c>
      <c r="V32" s="13" t="s">
        <v>119</v>
      </c>
      <c r="W32" s="1" t="s">
        <v>59</v>
      </c>
    </row>
    <row r="33" spans="2:23" s="5" customFormat="1" ht="274.5" customHeight="1" x14ac:dyDescent="0.3">
      <c r="B33" s="1">
        <v>17</v>
      </c>
      <c r="C33" s="20">
        <v>43475</v>
      </c>
      <c r="D33" s="1" t="s">
        <v>104</v>
      </c>
      <c r="E33" s="1" t="s">
        <v>104</v>
      </c>
      <c r="F33" s="1" t="s">
        <v>104</v>
      </c>
      <c r="G33" s="1" t="s">
        <v>104</v>
      </c>
      <c r="H33" s="1" t="s">
        <v>104</v>
      </c>
      <c r="I33" s="1" t="s">
        <v>104</v>
      </c>
      <c r="J33" s="1" t="s">
        <v>104</v>
      </c>
      <c r="K33" s="1" t="s">
        <v>104</v>
      </c>
      <c r="L33" s="1" t="s">
        <v>104</v>
      </c>
      <c r="M33" s="1" t="s">
        <v>104</v>
      </c>
      <c r="N33" s="1" t="s">
        <v>111</v>
      </c>
      <c r="O33" s="1" t="s">
        <v>104</v>
      </c>
      <c r="P33" s="1" t="s">
        <v>104</v>
      </c>
      <c r="Q33" s="1" t="s">
        <v>60</v>
      </c>
      <c r="R33" s="12">
        <f t="shared" si="0"/>
        <v>21455.69702</v>
      </c>
      <c r="S33" s="1" t="s">
        <v>84</v>
      </c>
      <c r="T33" s="1">
        <v>1</v>
      </c>
      <c r="U33" s="14">
        <v>21455.69702</v>
      </c>
      <c r="V33" s="1" t="s">
        <v>115</v>
      </c>
      <c r="W33" s="1" t="s">
        <v>61</v>
      </c>
    </row>
    <row r="34" spans="2:23" s="5" customFormat="1" ht="179.25" customHeight="1" x14ac:dyDescent="0.3">
      <c r="B34" s="1">
        <v>18</v>
      </c>
      <c r="C34" s="20">
        <v>43056</v>
      </c>
      <c r="D34" s="1" t="s">
        <v>104</v>
      </c>
      <c r="E34" s="1" t="s">
        <v>104</v>
      </c>
      <c r="F34" s="1" t="s">
        <v>104</v>
      </c>
      <c r="G34" s="1" t="s">
        <v>104</v>
      </c>
      <c r="H34" s="1" t="s">
        <v>104</v>
      </c>
      <c r="I34" s="1" t="s">
        <v>104</v>
      </c>
      <c r="J34" s="1" t="s">
        <v>104</v>
      </c>
      <c r="K34" s="1" t="s">
        <v>104</v>
      </c>
      <c r="L34" s="1" t="s">
        <v>104</v>
      </c>
      <c r="M34" s="1" t="s">
        <v>104</v>
      </c>
      <c r="N34" s="1" t="s">
        <v>111</v>
      </c>
      <c r="O34" s="1" t="s">
        <v>104</v>
      </c>
      <c r="P34" s="1" t="s">
        <v>104</v>
      </c>
      <c r="Q34" s="1" t="s">
        <v>62</v>
      </c>
      <c r="R34" s="12">
        <f t="shared" si="0"/>
        <v>108702.17820000001</v>
      </c>
      <c r="S34" s="1" t="s">
        <v>91</v>
      </c>
      <c r="T34" s="13">
        <v>1</v>
      </c>
      <c r="U34" s="16">
        <v>108702.17820000001</v>
      </c>
      <c r="V34" s="13" t="s">
        <v>105</v>
      </c>
      <c r="W34" s="1" t="s">
        <v>63</v>
      </c>
    </row>
    <row r="35" spans="2:23" s="5" customFormat="1" ht="225" x14ac:dyDescent="0.3">
      <c r="B35" s="1">
        <v>19</v>
      </c>
      <c r="C35" s="20">
        <v>42370</v>
      </c>
      <c r="D35" s="1" t="s">
        <v>104</v>
      </c>
      <c r="E35" s="1" t="s">
        <v>104</v>
      </c>
      <c r="F35" s="1" t="s">
        <v>104</v>
      </c>
      <c r="G35" s="1" t="s">
        <v>104</v>
      </c>
      <c r="H35" s="1" t="s">
        <v>104</v>
      </c>
      <c r="I35" s="1" t="s">
        <v>104</v>
      </c>
      <c r="J35" s="1" t="s">
        <v>104</v>
      </c>
      <c r="K35" s="1" t="s">
        <v>104</v>
      </c>
      <c r="L35" s="1" t="s">
        <v>104</v>
      </c>
      <c r="M35" s="1" t="s">
        <v>104</v>
      </c>
      <c r="N35" s="1" t="s">
        <v>104</v>
      </c>
      <c r="O35" s="1" t="s">
        <v>104</v>
      </c>
      <c r="P35" s="1" t="s">
        <v>111</v>
      </c>
      <c r="Q35" s="1" t="s">
        <v>64</v>
      </c>
      <c r="R35" s="12">
        <f t="shared" si="0"/>
        <v>84017.04084999999</v>
      </c>
      <c r="S35" s="1" t="s">
        <v>91</v>
      </c>
      <c r="T35" s="1">
        <v>1</v>
      </c>
      <c r="U35" s="14">
        <v>84017.04084999999</v>
      </c>
      <c r="V35" s="13" t="s">
        <v>108</v>
      </c>
      <c r="W35" s="1" t="s">
        <v>65</v>
      </c>
    </row>
    <row r="36" spans="2:23" s="5" customFormat="1" ht="225" x14ac:dyDescent="0.3">
      <c r="B36" s="1">
        <v>20</v>
      </c>
      <c r="C36" s="20">
        <v>43083</v>
      </c>
      <c r="D36" s="1" t="s">
        <v>104</v>
      </c>
      <c r="E36" s="1" t="s">
        <v>104</v>
      </c>
      <c r="F36" s="1" t="s">
        <v>104</v>
      </c>
      <c r="G36" s="1" t="s">
        <v>104</v>
      </c>
      <c r="H36" s="1" t="s">
        <v>104</v>
      </c>
      <c r="I36" s="1" t="s">
        <v>104</v>
      </c>
      <c r="J36" s="1" t="s">
        <v>104</v>
      </c>
      <c r="K36" s="1" t="s">
        <v>104</v>
      </c>
      <c r="L36" s="1" t="s">
        <v>104</v>
      </c>
      <c r="M36" s="1" t="s">
        <v>104</v>
      </c>
      <c r="N36" s="1" t="s">
        <v>104</v>
      </c>
      <c r="O36" s="1" t="s">
        <v>104</v>
      </c>
      <c r="P36" s="1" t="s">
        <v>111</v>
      </c>
      <c r="Q36" s="1" t="s">
        <v>67</v>
      </c>
      <c r="R36" s="12">
        <f t="shared" si="0"/>
        <v>3508.6681877777778</v>
      </c>
      <c r="S36" s="1" t="s">
        <v>84</v>
      </c>
      <c r="T36" s="1">
        <v>36</v>
      </c>
      <c r="U36" s="14">
        <v>126312.05476</v>
      </c>
      <c r="V36" s="13" t="s">
        <v>107</v>
      </c>
      <c r="W36" s="1" t="s">
        <v>66</v>
      </c>
    </row>
    <row r="37" spans="2:23" s="5" customFormat="1" ht="267" customHeight="1" x14ac:dyDescent="0.3">
      <c r="B37" s="1">
        <v>21</v>
      </c>
      <c r="C37" s="20">
        <v>42726</v>
      </c>
      <c r="D37" s="1" t="s">
        <v>104</v>
      </c>
      <c r="E37" s="1" t="s">
        <v>104</v>
      </c>
      <c r="F37" s="1" t="s">
        <v>104</v>
      </c>
      <c r="G37" s="1" t="s">
        <v>104</v>
      </c>
      <c r="H37" s="1" t="s">
        <v>104</v>
      </c>
      <c r="I37" s="1" t="s">
        <v>104</v>
      </c>
      <c r="J37" s="1" t="s">
        <v>104</v>
      </c>
      <c r="K37" s="1" t="s">
        <v>104</v>
      </c>
      <c r="L37" s="1" t="s">
        <v>104</v>
      </c>
      <c r="M37" s="1" t="s">
        <v>104</v>
      </c>
      <c r="N37" s="1" t="s">
        <v>104</v>
      </c>
      <c r="O37" s="1" t="s">
        <v>104</v>
      </c>
      <c r="P37" s="1" t="s">
        <v>111</v>
      </c>
      <c r="Q37" s="1" t="s">
        <v>68</v>
      </c>
      <c r="R37" s="12">
        <f t="shared" si="0"/>
        <v>3967.05888</v>
      </c>
      <c r="S37" s="1" t="s">
        <v>91</v>
      </c>
      <c r="T37" s="1">
        <v>1</v>
      </c>
      <c r="U37" s="14">
        <v>3967.05888</v>
      </c>
      <c r="V37" s="1" t="s">
        <v>102</v>
      </c>
      <c r="W37" s="1" t="s">
        <v>69</v>
      </c>
    </row>
    <row r="38" spans="2:23" s="5" customFormat="1" ht="225" x14ac:dyDescent="0.3">
      <c r="B38" s="1">
        <v>22</v>
      </c>
      <c r="C38" s="20">
        <v>43462</v>
      </c>
      <c r="D38" s="1" t="s">
        <v>104</v>
      </c>
      <c r="E38" s="1" t="s">
        <v>104</v>
      </c>
      <c r="F38" s="1" t="s">
        <v>104</v>
      </c>
      <c r="G38" s="1" t="s">
        <v>104</v>
      </c>
      <c r="H38" s="1" t="s">
        <v>104</v>
      </c>
      <c r="I38" s="1" t="s">
        <v>104</v>
      </c>
      <c r="J38" s="1" t="s">
        <v>104</v>
      </c>
      <c r="K38" s="1" t="s">
        <v>104</v>
      </c>
      <c r="L38" s="1" t="s">
        <v>104</v>
      </c>
      <c r="M38" s="1" t="s">
        <v>104</v>
      </c>
      <c r="N38" s="1" t="s">
        <v>104</v>
      </c>
      <c r="O38" s="1" t="s">
        <v>104</v>
      </c>
      <c r="P38" s="1" t="s">
        <v>111</v>
      </c>
      <c r="Q38" s="1" t="s">
        <v>70</v>
      </c>
      <c r="R38" s="12">
        <f t="shared" si="0"/>
        <v>1771.6655000000001</v>
      </c>
      <c r="S38" s="1" t="s">
        <v>84</v>
      </c>
      <c r="T38" s="1">
        <v>1</v>
      </c>
      <c r="U38" s="14">
        <v>1771.6655000000001</v>
      </c>
      <c r="V38" s="1" t="s">
        <v>114</v>
      </c>
      <c r="W38" s="1" t="s">
        <v>71</v>
      </c>
    </row>
    <row r="39" spans="2:23" s="5" customFormat="1" ht="262.5" x14ac:dyDescent="0.3">
      <c r="B39" s="1">
        <v>23</v>
      </c>
      <c r="C39" s="20">
        <v>43096</v>
      </c>
      <c r="D39" s="1" t="s">
        <v>104</v>
      </c>
      <c r="E39" s="1" t="s">
        <v>104</v>
      </c>
      <c r="F39" s="1" t="s">
        <v>104</v>
      </c>
      <c r="G39" s="1" t="s">
        <v>104</v>
      </c>
      <c r="H39" s="1" t="s">
        <v>104</v>
      </c>
      <c r="I39" s="1" t="s">
        <v>104</v>
      </c>
      <c r="J39" s="1" t="s">
        <v>104</v>
      </c>
      <c r="K39" s="1" t="s">
        <v>104</v>
      </c>
      <c r="L39" s="1" t="s">
        <v>104</v>
      </c>
      <c r="M39" s="1" t="s">
        <v>104</v>
      </c>
      <c r="N39" s="1" t="s">
        <v>104</v>
      </c>
      <c r="O39" s="1" t="s">
        <v>111</v>
      </c>
      <c r="P39" s="1" t="s">
        <v>104</v>
      </c>
      <c r="Q39" s="1" t="s">
        <v>72</v>
      </c>
      <c r="R39" s="12">
        <f t="shared" si="0"/>
        <v>2.0790053670473085</v>
      </c>
      <c r="S39" s="1" t="s">
        <v>84</v>
      </c>
      <c r="T39" s="1">
        <v>613</v>
      </c>
      <c r="U39" s="14">
        <v>1274.43029</v>
      </c>
      <c r="V39" s="1" t="s">
        <v>103</v>
      </c>
      <c r="W39" s="1" t="s">
        <v>73</v>
      </c>
    </row>
    <row r="40" spans="2:23" s="5" customFormat="1" ht="269.25" customHeight="1" x14ac:dyDescent="0.3">
      <c r="B40" s="1">
        <v>24</v>
      </c>
      <c r="C40" s="20">
        <v>43178</v>
      </c>
      <c r="D40" s="1" t="s">
        <v>104</v>
      </c>
      <c r="E40" s="1" t="s">
        <v>104</v>
      </c>
      <c r="F40" s="1" t="s">
        <v>104</v>
      </c>
      <c r="G40" s="1" t="s">
        <v>104</v>
      </c>
      <c r="H40" s="1" t="s">
        <v>104</v>
      </c>
      <c r="I40" s="1" t="s">
        <v>104</v>
      </c>
      <c r="J40" s="1" t="s">
        <v>104</v>
      </c>
      <c r="K40" s="1" t="s">
        <v>104</v>
      </c>
      <c r="L40" s="1" t="s">
        <v>104</v>
      </c>
      <c r="M40" s="1" t="s">
        <v>104</v>
      </c>
      <c r="N40" s="1" t="s">
        <v>111</v>
      </c>
      <c r="O40" s="1" t="s">
        <v>104</v>
      </c>
      <c r="P40" s="1" t="s">
        <v>104</v>
      </c>
      <c r="Q40" s="1" t="s">
        <v>74</v>
      </c>
      <c r="R40" s="12">
        <f t="shared" si="0"/>
        <v>3357.7215000000001</v>
      </c>
      <c r="S40" s="1" t="s">
        <v>91</v>
      </c>
      <c r="T40" s="1">
        <v>1</v>
      </c>
      <c r="U40" s="14">
        <v>3357.7215000000001</v>
      </c>
      <c r="V40" s="13" t="s">
        <v>109</v>
      </c>
      <c r="W40" s="1" t="s">
        <v>75</v>
      </c>
    </row>
    <row r="41" spans="2:23" s="5" customFormat="1" ht="243.75" x14ac:dyDescent="0.3">
      <c r="B41" s="1">
        <v>25</v>
      </c>
      <c r="C41" s="20">
        <v>42906</v>
      </c>
      <c r="D41" s="1" t="s">
        <v>104</v>
      </c>
      <c r="E41" s="1" t="s">
        <v>104</v>
      </c>
      <c r="F41" s="1" t="s">
        <v>104</v>
      </c>
      <c r="G41" s="1" t="s">
        <v>104</v>
      </c>
      <c r="H41" s="1" t="s">
        <v>104</v>
      </c>
      <c r="I41" s="1" t="s">
        <v>104</v>
      </c>
      <c r="J41" s="1" t="s">
        <v>104</v>
      </c>
      <c r="K41" s="1" t="s">
        <v>104</v>
      </c>
      <c r="L41" s="1" t="s">
        <v>104</v>
      </c>
      <c r="M41" s="1" t="s">
        <v>104</v>
      </c>
      <c r="N41" s="1" t="s">
        <v>111</v>
      </c>
      <c r="O41" s="1" t="s">
        <v>104</v>
      </c>
      <c r="P41" s="1" t="s">
        <v>104</v>
      </c>
      <c r="Q41" s="1" t="s">
        <v>85</v>
      </c>
      <c r="R41" s="12">
        <f t="shared" si="0"/>
        <v>256.93736999999999</v>
      </c>
      <c r="S41" s="1" t="s">
        <v>84</v>
      </c>
      <c r="T41" s="1">
        <v>24</v>
      </c>
      <c r="U41" s="14">
        <v>6166.4968799999997</v>
      </c>
      <c r="V41" s="13" t="s">
        <v>112</v>
      </c>
      <c r="W41" s="1" t="s">
        <v>76</v>
      </c>
    </row>
    <row r="42" spans="2:23" s="5" customFormat="1" ht="266.25" customHeight="1" x14ac:dyDescent="0.3">
      <c r="B42" s="1">
        <v>26</v>
      </c>
      <c r="C42" s="20">
        <v>42744</v>
      </c>
      <c r="D42" s="1" t="s">
        <v>104</v>
      </c>
      <c r="E42" s="1" t="s">
        <v>104</v>
      </c>
      <c r="F42" s="1" t="s">
        <v>104</v>
      </c>
      <c r="G42" s="1" t="s">
        <v>104</v>
      </c>
      <c r="H42" s="1" t="s">
        <v>104</v>
      </c>
      <c r="I42" s="1" t="s">
        <v>104</v>
      </c>
      <c r="J42" s="1" t="s">
        <v>104</v>
      </c>
      <c r="K42" s="1" t="s">
        <v>104</v>
      </c>
      <c r="L42" s="1" t="s">
        <v>104</v>
      </c>
      <c r="M42" s="1" t="s">
        <v>104</v>
      </c>
      <c r="N42" s="1" t="s">
        <v>111</v>
      </c>
      <c r="O42" s="1" t="s">
        <v>104</v>
      </c>
      <c r="P42" s="1" t="s">
        <v>104</v>
      </c>
      <c r="Q42" s="1" t="s">
        <v>77</v>
      </c>
      <c r="R42" s="12">
        <f t="shared" si="0"/>
        <v>103415.46562</v>
      </c>
      <c r="S42" s="1" t="s">
        <v>84</v>
      </c>
      <c r="T42" s="1">
        <v>1</v>
      </c>
      <c r="U42" s="14">
        <v>103415.46562</v>
      </c>
      <c r="V42" s="13" t="s">
        <v>113</v>
      </c>
      <c r="W42" s="1" t="s">
        <v>78</v>
      </c>
    </row>
    <row r="43" spans="2:23" s="5" customFormat="1" ht="270.75" customHeight="1" x14ac:dyDescent="0.3">
      <c r="B43" s="1">
        <v>27</v>
      </c>
      <c r="C43" s="20">
        <v>43089</v>
      </c>
      <c r="D43" s="1" t="s">
        <v>104</v>
      </c>
      <c r="E43" s="1" t="s">
        <v>104</v>
      </c>
      <c r="F43" s="1" t="s">
        <v>104</v>
      </c>
      <c r="G43" s="1" t="s">
        <v>104</v>
      </c>
      <c r="H43" s="1" t="s">
        <v>104</v>
      </c>
      <c r="I43" s="1" t="s">
        <v>104</v>
      </c>
      <c r="J43" s="1" t="s">
        <v>104</v>
      </c>
      <c r="K43" s="1" t="s">
        <v>104</v>
      </c>
      <c r="L43" s="1" t="s">
        <v>104</v>
      </c>
      <c r="M43" s="1" t="s">
        <v>104</v>
      </c>
      <c r="N43" s="1" t="s">
        <v>111</v>
      </c>
      <c r="O43" s="1" t="s">
        <v>104</v>
      </c>
      <c r="P43" s="1" t="s">
        <v>104</v>
      </c>
      <c r="Q43" s="1" t="s">
        <v>80</v>
      </c>
      <c r="R43" s="12">
        <f t="shared" si="0"/>
        <v>112090.50291</v>
      </c>
      <c r="S43" s="1" t="s">
        <v>91</v>
      </c>
      <c r="T43" s="1">
        <v>1</v>
      </c>
      <c r="U43" s="14">
        <v>112090.50291</v>
      </c>
      <c r="V43" s="1" t="s">
        <v>120</v>
      </c>
      <c r="W43" s="1" t="s">
        <v>79</v>
      </c>
    </row>
    <row r="44" spans="2:23" s="5" customFormat="1" ht="262.5" x14ac:dyDescent="0.3">
      <c r="B44" s="1">
        <v>28</v>
      </c>
      <c r="C44" s="20">
        <v>43343</v>
      </c>
      <c r="D44" s="1" t="s">
        <v>104</v>
      </c>
      <c r="E44" s="1" t="s">
        <v>104</v>
      </c>
      <c r="F44" s="1" t="s">
        <v>104</v>
      </c>
      <c r="G44" s="1" t="s">
        <v>104</v>
      </c>
      <c r="H44" s="1" t="s">
        <v>104</v>
      </c>
      <c r="I44" s="1" t="s">
        <v>104</v>
      </c>
      <c r="J44" s="1" t="s">
        <v>104</v>
      </c>
      <c r="K44" s="1" t="s">
        <v>104</v>
      </c>
      <c r="L44" s="1" t="s">
        <v>104</v>
      </c>
      <c r="M44" s="1" t="s">
        <v>104</v>
      </c>
      <c r="N44" s="1" t="s">
        <v>111</v>
      </c>
      <c r="O44" s="1" t="s">
        <v>104</v>
      </c>
      <c r="P44" s="1" t="s">
        <v>104</v>
      </c>
      <c r="Q44" s="1" t="s">
        <v>83</v>
      </c>
      <c r="R44" s="12">
        <f t="shared" si="0"/>
        <v>1.1858754146701069E-3</v>
      </c>
      <c r="S44" s="1" t="s">
        <v>89</v>
      </c>
      <c r="T44" s="1">
        <v>46121</v>
      </c>
      <c r="U44" s="14">
        <v>54.693760000000005</v>
      </c>
      <c r="V44" s="1" t="s">
        <v>101</v>
      </c>
      <c r="W44" s="1" t="s">
        <v>82</v>
      </c>
    </row>
    <row r="45" spans="2:23" s="5" customFormat="1" ht="255.75" customHeight="1" x14ac:dyDescent="0.3">
      <c r="B45" s="1">
        <v>29</v>
      </c>
      <c r="C45" s="20">
        <v>42718</v>
      </c>
      <c r="D45" s="1" t="s">
        <v>104</v>
      </c>
      <c r="E45" s="1" t="s">
        <v>104</v>
      </c>
      <c r="F45" s="1" t="s">
        <v>104</v>
      </c>
      <c r="G45" s="1" t="s">
        <v>104</v>
      </c>
      <c r="H45" s="1" t="s">
        <v>104</v>
      </c>
      <c r="I45" s="1" t="s">
        <v>104</v>
      </c>
      <c r="J45" s="1" t="s">
        <v>104</v>
      </c>
      <c r="K45" s="1" t="s">
        <v>104</v>
      </c>
      <c r="L45" s="1" t="s">
        <v>104</v>
      </c>
      <c r="M45" s="1" t="s">
        <v>104</v>
      </c>
      <c r="N45" s="1" t="s">
        <v>104</v>
      </c>
      <c r="O45" s="1" t="s">
        <v>104</v>
      </c>
      <c r="P45" s="1" t="s">
        <v>111</v>
      </c>
      <c r="Q45" s="13" t="s">
        <v>92</v>
      </c>
      <c r="R45" s="12">
        <f t="shared" si="0"/>
        <v>10492.420779999999</v>
      </c>
      <c r="S45" s="1" t="s">
        <v>91</v>
      </c>
      <c r="T45" s="1">
        <v>1</v>
      </c>
      <c r="U45" s="14">
        <v>10492.420779999999</v>
      </c>
      <c r="V45" s="1" t="s">
        <v>100</v>
      </c>
      <c r="W45" s="1" t="s">
        <v>93</v>
      </c>
    </row>
    <row r="46" spans="2:23" s="5" customFormat="1" ht="149.25" customHeight="1" x14ac:dyDescent="0.3">
      <c r="B46" s="33">
        <v>30</v>
      </c>
      <c r="C46" s="36">
        <v>43522</v>
      </c>
      <c r="D46" s="36" t="s">
        <v>104</v>
      </c>
      <c r="E46" s="36" t="s">
        <v>104</v>
      </c>
      <c r="F46" s="36" t="s">
        <v>104</v>
      </c>
      <c r="G46" s="36" t="s">
        <v>104</v>
      </c>
      <c r="H46" s="36" t="s">
        <v>104</v>
      </c>
      <c r="I46" s="36" t="s">
        <v>104</v>
      </c>
      <c r="J46" s="36" t="s">
        <v>104</v>
      </c>
      <c r="K46" s="36" t="s">
        <v>104</v>
      </c>
      <c r="L46" s="36" t="s">
        <v>104</v>
      </c>
      <c r="M46" s="36" t="s">
        <v>104</v>
      </c>
      <c r="N46" s="36" t="s">
        <v>111</v>
      </c>
      <c r="O46" s="36" t="s">
        <v>104</v>
      </c>
      <c r="P46" s="36" t="s">
        <v>104</v>
      </c>
      <c r="Q46" s="13" t="s">
        <v>124</v>
      </c>
      <c r="R46" s="12" t="s">
        <v>104</v>
      </c>
      <c r="S46" s="1" t="s">
        <v>152</v>
      </c>
      <c r="T46" s="1">
        <f>T48+T49+T50</f>
        <v>23</v>
      </c>
      <c r="U46" s="14">
        <f>U48+U49+U50</f>
        <v>2255.4170999999997</v>
      </c>
      <c r="V46" s="33" t="s">
        <v>113</v>
      </c>
      <c r="W46" s="33" t="s">
        <v>125</v>
      </c>
    </row>
    <row r="47" spans="2:23" s="5" customFormat="1" ht="26.25" customHeight="1" x14ac:dyDescent="0.3">
      <c r="B47" s="34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13" t="s">
        <v>153</v>
      </c>
      <c r="R47" s="12"/>
      <c r="S47" s="1"/>
      <c r="T47" s="1"/>
      <c r="U47" s="14"/>
      <c r="V47" s="34"/>
      <c r="W47" s="34"/>
    </row>
    <row r="48" spans="2:23" s="5" customFormat="1" ht="26.25" customHeight="1" x14ac:dyDescent="0.3">
      <c r="B48" s="34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13" t="s">
        <v>154</v>
      </c>
      <c r="R48" s="12">
        <f t="shared" si="0"/>
        <v>424.549125</v>
      </c>
      <c r="S48" s="1" t="s">
        <v>152</v>
      </c>
      <c r="T48" s="1">
        <v>4</v>
      </c>
      <c r="U48" s="14">
        <v>1698.1965</v>
      </c>
      <c r="V48" s="34"/>
      <c r="W48" s="34"/>
    </row>
    <row r="49" spans="2:23" s="5" customFormat="1" ht="33" customHeight="1" x14ac:dyDescent="0.3">
      <c r="B49" s="34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13" t="s">
        <v>155</v>
      </c>
      <c r="R49" s="12">
        <f t="shared" si="0"/>
        <v>53.068633333333338</v>
      </c>
      <c r="S49" s="1" t="s">
        <v>152</v>
      </c>
      <c r="T49" s="1">
        <v>9</v>
      </c>
      <c r="U49" s="14">
        <v>477.61770000000001</v>
      </c>
      <c r="V49" s="34"/>
      <c r="W49" s="34"/>
    </row>
    <row r="50" spans="2:23" s="5" customFormat="1" ht="34.5" customHeight="1" x14ac:dyDescent="0.3">
      <c r="B50" s="35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13" t="s">
        <v>156</v>
      </c>
      <c r="R50" s="12">
        <f t="shared" si="0"/>
        <v>7.9602900000000005</v>
      </c>
      <c r="S50" s="1" t="s">
        <v>152</v>
      </c>
      <c r="T50" s="1">
        <v>10</v>
      </c>
      <c r="U50" s="14">
        <v>79.602900000000005</v>
      </c>
      <c r="V50" s="35"/>
      <c r="W50" s="35"/>
    </row>
    <row r="51" spans="2:23" s="5" customFormat="1" ht="246" customHeight="1" x14ac:dyDescent="0.3">
      <c r="B51" s="1">
        <v>31</v>
      </c>
      <c r="C51" s="20">
        <v>43598</v>
      </c>
      <c r="D51" s="1" t="s">
        <v>104</v>
      </c>
      <c r="E51" s="1" t="s">
        <v>104</v>
      </c>
      <c r="F51" s="1" t="s">
        <v>104</v>
      </c>
      <c r="G51" s="1" t="s">
        <v>104</v>
      </c>
      <c r="H51" s="1" t="s">
        <v>104</v>
      </c>
      <c r="I51" s="1" t="s">
        <v>104</v>
      </c>
      <c r="J51" s="1" t="s">
        <v>104</v>
      </c>
      <c r="K51" s="1" t="s">
        <v>104</v>
      </c>
      <c r="L51" s="1" t="s">
        <v>104</v>
      </c>
      <c r="M51" s="1" t="s">
        <v>104</v>
      </c>
      <c r="N51" s="1" t="s">
        <v>104</v>
      </c>
      <c r="O51" s="1" t="s">
        <v>111</v>
      </c>
      <c r="P51" s="1" t="s">
        <v>104</v>
      </c>
      <c r="Q51" s="1" t="s">
        <v>126</v>
      </c>
      <c r="R51" s="12">
        <f t="shared" si="0"/>
        <v>115.49445007032348</v>
      </c>
      <c r="S51" s="1" t="s">
        <v>151</v>
      </c>
      <c r="T51" s="1">
        <v>14.22</v>
      </c>
      <c r="U51" s="31">
        <v>1642.3310799999999</v>
      </c>
      <c r="V51" s="1" t="s">
        <v>159</v>
      </c>
      <c r="W51" s="1" t="s">
        <v>127</v>
      </c>
    </row>
    <row r="52" spans="2:23" s="5" customFormat="1" ht="267.75" customHeight="1" x14ac:dyDescent="0.3">
      <c r="B52" s="1">
        <v>32</v>
      </c>
      <c r="C52" s="28">
        <v>43601</v>
      </c>
      <c r="D52" s="1" t="s">
        <v>104</v>
      </c>
      <c r="E52" s="1" t="s">
        <v>104</v>
      </c>
      <c r="F52" s="1" t="s">
        <v>104</v>
      </c>
      <c r="G52" s="1" t="s">
        <v>104</v>
      </c>
      <c r="H52" s="1" t="s">
        <v>104</v>
      </c>
      <c r="I52" s="1" t="s">
        <v>104</v>
      </c>
      <c r="J52" s="1" t="s">
        <v>104</v>
      </c>
      <c r="K52" s="1" t="s">
        <v>104</v>
      </c>
      <c r="L52" s="1" t="s">
        <v>104</v>
      </c>
      <c r="M52" s="1" t="s">
        <v>104</v>
      </c>
      <c r="N52" s="1" t="s">
        <v>111</v>
      </c>
      <c r="O52" s="1" t="s">
        <v>104</v>
      </c>
      <c r="P52" s="1" t="s">
        <v>104</v>
      </c>
      <c r="Q52" s="1" t="s">
        <v>128</v>
      </c>
      <c r="R52" s="12">
        <f t="shared" si="0"/>
        <v>3746.3999999999996</v>
      </c>
      <c r="S52" s="1" t="s">
        <v>84</v>
      </c>
      <c r="T52" s="1">
        <v>26</v>
      </c>
      <c r="U52" s="32">
        <v>97406.399999999994</v>
      </c>
      <c r="V52" s="1" t="s">
        <v>158</v>
      </c>
      <c r="W52" s="1" t="s">
        <v>129</v>
      </c>
    </row>
    <row r="53" spans="2:23" s="5" customFormat="1" ht="255.75" customHeight="1" x14ac:dyDescent="0.3">
      <c r="B53" s="1">
        <v>33</v>
      </c>
      <c r="C53" s="20">
        <v>43643</v>
      </c>
      <c r="D53" s="1" t="s">
        <v>104</v>
      </c>
      <c r="E53" s="1" t="s">
        <v>104</v>
      </c>
      <c r="F53" s="1" t="s">
        <v>104</v>
      </c>
      <c r="G53" s="1" t="s">
        <v>104</v>
      </c>
      <c r="H53" s="1" t="s">
        <v>104</v>
      </c>
      <c r="I53" s="1" t="s">
        <v>104</v>
      </c>
      <c r="J53" s="1" t="s">
        <v>104</v>
      </c>
      <c r="K53" s="1" t="s">
        <v>104</v>
      </c>
      <c r="L53" s="1" t="s">
        <v>104</v>
      </c>
      <c r="M53" s="1" t="s">
        <v>104</v>
      </c>
      <c r="N53" s="1" t="s">
        <v>104</v>
      </c>
      <c r="O53" s="1" t="s">
        <v>111</v>
      </c>
      <c r="P53" s="1" t="s">
        <v>104</v>
      </c>
      <c r="Q53" s="1" t="s">
        <v>130</v>
      </c>
      <c r="R53" s="12">
        <f t="shared" si="0"/>
        <v>4.2891316811091853</v>
      </c>
      <c r="S53" s="1" t="s">
        <v>150</v>
      </c>
      <c r="T53" s="1">
        <v>577</v>
      </c>
      <c r="U53" s="30">
        <v>2474.8289799999998</v>
      </c>
      <c r="V53" s="1" t="s">
        <v>157</v>
      </c>
      <c r="W53" s="1" t="s">
        <v>131</v>
      </c>
    </row>
    <row r="54" spans="2:23" s="5" customFormat="1" ht="330.75" customHeight="1" x14ac:dyDescent="0.3">
      <c r="B54" s="1">
        <v>34</v>
      </c>
      <c r="C54" s="20">
        <v>43677</v>
      </c>
      <c r="D54" s="1" t="s">
        <v>104</v>
      </c>
      <c r="E54" s="1" t="s">
        <v>104</v>
      </c>
      <c r="F54" s="1" t="s">
        <v>104</v>
      </c>
      <c r="G54" s="1" t="s">
        <v>104</v>
      </c>
      <c r="H54" s="1" t="s">
        <v>104</v>
      </c>
      <c r="I54" s="1" t="s">
        <v>104</v>
      </c>
      <c r="J54" s="1" t="s">
        <v>104</v>
      </c>
      <c r="K54" s="1" t="s">
        <v>104</v>
      </c>
      <c r="L54" s="1" t="s">
        <v>104</v>
      </c>
      <c r="M54" s="1" t="s">
        <v>104</v>
      </c>
      <c r="N54" s="1" t="s">
        <v>104</v>
      </c>
      <c r="O54" s="1" t="s">
        <v>104</v>
      </c>
      <c r="P54" s="1" t="s">
        <v>111</v>
      </c>
      <c r="Q54" s="1" t="s">
        <v>132</v>
      </c>
      <c r="R54" s="12">
        <f t="shared" si="0"/>
        <v>113415.28144000001</v>
      </c>
      <c r="S54" s="1" t="s">
        <v>84</v>
      </c>
      <c r="T54" s="1">
        <v>1</v>
      </c>
      <c r="U54" s="14">
        <v>113415.28144000001</v>
      </c>
      <c r="V54" s="1" t="s">
        <v>165</v>
      </c>
      <c r="W54" s="1" t="s">
        <v>133</v>
      </c>
    </row>
    <row r="55" spans="2:23" s="5" customFormat="1" ht="255.75" customHeight="1" x14ac:dyDescent="0.3">
      <c r="B55" s="1">
        <v>35</v>
      </c>
      <c r="C55" s="20">
        <v>43676</v>
      </c>
      <c r="D55" s="1" t="s">
        <v>104</v>
      </c>
      <c r="E55" s="1" t="s">
        <v>104</v>
      </c>
      <c r="F55" s="1" t="s">
        <v>104</v>
      </c>
      <c r="G55" s="1" t="s">
        <v>104</v>
      </c>
      <c r="H55" s="1" t="s">
        <v>104</v>
      </c>
      <c r="I55" s="1" t="s">
        <v>104</v>
      </c>
      <c r="J55" s="1" t="s">
        <v>104</v>
      </c>
      <c r="K55" s="1" t="s">
        <v>104</v>
      </c>
      <c r="L55" s="1" t="s">
        <v>104</v>
      </c>
      <c r="M55" s="1" t="s">
        <v>104</v>
      </c>
      <c r="N55" s="1" t="s">
        <v>111</v>
      </c>
      <c r="O55" s="1" t="s">
        <v>104</v>
      </c>
      <c r="P55" s="1" t="s">
        <v>104</v>
      </c>
      <c r="Q55" s="1" t="s">
        <v>134</v>
      </c>
      <c r="R55" s="12">
        <f t="shared" si="0"/>
        <v>10.932624246153846</v>
      </c>
      <c r="S55" s="1" t="s">
        <v>84</v>
      </c>
      <c r="T55" s="1">
        <v>650</v>
      </c>
      <c r="U55" s="14">
        <v>7106.2057599999998</v>
      </c>
      <c r="V55" s="1" t="s">
        <v>160</v>
      </c>
      <c r="W55" s="1" t="s">
        <v>136</v>
      </c>
    </row>
    <row r="56" spans="2:23" s="5" customFormat="1" ht="255.75" customHeight="1" x14ac:dyDescent="0.3">
      <c r="B56" s="1">
        <v>36</v>
      </c>
      <c r="C56" s="20">
        <v>43677</v>
      </c>
      <c r="D56" s="1" t="s">
        <v>111</v>
      </c>
      <c r="E56" s="1" t="s">
        <v>104</v>
      </c>
      <c r="F56" s="1" t="s">
        <v>104</v>
      </c>
      <c r="G56" s="1" t="s">
        <v>104</v>
      </c>
      <c r="H56" s="1" t="s">
        <v>104</v>
      </c>
      <c r="I56" s="1" t="s">
        <v>104</v>
      </c>
      <c r="J56" s="1" t="s">
        <v>104</v>
      </c>
      <c r="K56" s="1" t="s">
        <v>104</v>
      </c>
      <c r="L56" s="1" t="s">
        <v>104</v>
      </c>
      <c r="M56" s="1" t="s">
        <v>104</v>
      </c>
      <c r="N56" s="1" t="s">
        <v>104</v>
      </c>
      <c r="O56" s="1" t="s">
        <v>104</v>
      </c>
      <c r="P56" s="1" t="s">
        <v>104</v>
      </c>
      <c r="Q56" s="1" t="s">
        <v>135</v>
      </c>
      <c r="R56" s="12">
        <f t="shared" si="0"/>
        <v>164.20272955974843</v>
      </c>
      <c r="S56" s="1" t="s">
        <v>138</v>
      </c>
      <c r="T56" s="1">
        <v>159</v>
      </c>
      <c r="U56" s="14">
        <v>26108.234</v>
      </c>
      <c r="V56" s="1" t="s">
        <v>161</v>
      </c>
      <c r="W56" s="1" t="s">
        <v>137</v>
      </c>
    </row>
    <row r="57" spans="2:23" s="5" customFormat="1" ht="255.75" customHeight="1" x14ac:dyDescent="0.3">
      <c r="B57" s="1">
        <v>37</v>
      </c>
      <c r="C57" s="20">
        <v>43679</v>
      </c>
      <c r="D57" s="1" t="s">
        <v>111</v>
      </c>
      <c r="E57" s="1" t="s">
        <v>104</v>
      </c>
      <c r="F57" s="1" t="s">
        <v>104</v>
      </c>
      <c r="G57" s="1" t="s">
        <v>104</v>
      </c>
      <c r="H57" s="1" t="s">
        <v>104</v>
      </c>
      <c r="I57" s="1" t="s">
        <v>104</v>
      </c>
      <c r="J57" s="1" t="s">
        <v>104</v>
      </c>
      <c r="K57" s="1" t="s">
        <v>104</v>
      </c>
      <c r="L57" s="1" t="s">
        <v>104</v>
      </c>
      <c r="M57" s="1" t="s">
        <v>104</v>
      </c>
      <c r="N57" s="1" t="s">
        <v>104</v>
      </c>
      <c r="O57" s="1" t="s">
        <v>104</v>
      </c>
      <c r="P57" s="1" t="s">
        <v>104</v>
      </c>
      <c r="Q57" s="1" t="s">
        <v>139</v>
      </c>
      <c r="R57" s="12">
        <f t="shared" si="0"/>
        <v>68.929799417334308</v>
      </c>
      <c r="S57" s="1" t="s">
        <v>84</v>
      </c>
      <c r="T57" s="1">
        <v>549.20000000000005</v>
      </c>
      <c r="U57" s="14">
        <v>37856.245840000003</v>
      </c>
      <c r="V57" s="1" t="s">
        <v>162</v>
      </c>
      <c r="W57" s="1" t="s">
        <v>140</v>
      </c>
    </row>
    <row r="58" spans="2:23" s="5" customFormat="1" ht="255.75" customHeight="1" x14ac:dyDescent="0.3">
      <c r="B58" s="1">
        <v>38</v>
      </c>
      <c r="C58" s="20">
        <v>43725</v>
      </c>
      <c r="D58" s="1" t="s">
        <v>111</v>
      </c>
      <c r="E58" s="1" t="s">
        <v>104</v>
      </c>
      <c r="F58" s="1" t="s">
        <v>104</v>
      </c>
      <c r="G58" s="1" t="s">
        <v>104</v>
      </c>
      <c r="H58" s="1" t="s">
        <v>104</v>
      </c>
      <c r="I58" s="1" t="s">
        <v>104</v>
      </c>
      <c r="J58" s="1" t="s">
        <v>104</v>
      </c>
      <c r="K58" s="1" t="s">
        <v>104</v>
      </c>
      <c r="L58" s="1" t="s">
        <v>104</v>
      </c>
      <c r="M58" s="1" t="s">
        <v>104</v>
      </c>
      <c r="N58" s="1" t="s">
        <v>104</v>
      </c>
      <c r="O58" s="1" t="s">
        <v>104</v>
      </c>
      <c r="P58" s="1" t="s">
        <v>104</v>
      </c>
      <c r="Q58" s="1" t="s">
        <v>141</v>
      </c>
      <c r="R58" s="12">
        <f t="shared" si="0"/>
        <v>351.37297297297295</v>
      </c>
      <c r="S58" s="1" t="s">
        <v>138</v>
      </c>
      <c r="T58" s="1">
        <v>370</v>
      </c>
      <c r="U58" s="14">
        <v>130008</v>
      </c>
      <c r="V58" s="1" t="s">
        <v>163</v>
      </c>
      <c r="W58" s="1" t="s">
        <v>142</v>
      </c>
    </row>
    <row r="59" spans="2:23" s="5" customFormat="1" ht="255.75" customHeight="1" x14ac:dyDescent="0.3">
      <c r="B59" s="1">
        <v>39</v>
      </c>
      <c r="C59" s="20">
        <v>43753</v>
      </c>
      <c r="D59" s="1" t="s">
        <v>104</v>
      </c>
      <c r="E59" s="1" t="s">
        <v>104</v>
      </c>
      <c r="F59" s="1" t="s">
        <v>104</v>
      </c>
      <c r="G59" s="1" t="s">
        <v>104</v>
      </c>
      <c r="H59" s="1" t="s">
        <v>104</v>
      </c>
      <c r="I59" s="1" t="s">
        <v>104</v>
      </c>
      <c r="J59" s="1" t="s">
        <v>104</v>
      </c>
      <c r="K59" s="1" t="s">
        <v>104</v>
      </c>
      <c r="L59" s="1" t="s">
        <v>104</v>
      </c>
      <c r="M59" s="1" t="s">
        <v>104</v>
      </c>
      <c r="N59" s="1" t="s">
        <v>104</v>
      </c>
      <c r="O59" s="1" t="s">
        <v>111</v>
      </c>
      <c r="P59" s="1" t="s">
        <v>104</v>
      </c>
      <c r="Q59" s="1" t="s">
        <v>143</v>
      </c>
      <c r="R59" s="12">
        <f t="shared" si="0"/>
        <v>1.7355852204114346</v>
      </c>
      <c r="S59" s="1" t="s">
        <v>145</v>
      </c>
      <c r="T59" s="1">
        <v>7486</v>
      </c>
      <c r="U59" s="14">
        <v>12992.59096</v>
      </c>
      <c r="V59" s="1" t="s">
        <v>164</v>
      </c>
      <c r="W59" s="29" t="s">
        <v>144</v>
      </c>
    </row>
    <row r="60" spans="2:23" s="5" customFormat="1" ht="255.75" customHeight="1" x14ac:dyDescent="0.3">
      <c r="B60" s="1">
        <v>40</v>
      </c>
      <c r="C60" s="20">
        <v>43818</v>
      </c>
      <c r="D60" s="1" t="s">
        <v>104</v>
      </c>
      <c r="E60" s="1" t="s">
        <v>104</v>
      </c>
      <c r="F60" s="1" t="s">
        <v>104</v>
      </c>
      <c r="G60" s="1" t="s">
        <v>104</v>
      </c>
      <c r="H60" s="1" t="s">
        <v>104</v>
      </c>
      <c r="I60" s="1" t="s">
        <v>104</v>
      </c>
      <c r="J60" s="1" t="s">
        <v>104</v>
      </c>
      <c r="K60" s="1" t="s">
        <v>104</v>
      </c>
      <c r="L60" s="1" t="s">
        <v>104</v>
      </c>
      <c r="M60" s="1" t="s">
        <v>104</v>
      </c>
      <c r="N60" s="1" t="s">
        <v>104</v>
      </c>
      <c r="O60" s="1" t="s">
        <v>111</v>
      </c>
      <c r="P60" s="1" t="s">
        <v>104</v>
      </c>
      <c r="Q60" s="1" t="s">
        <v>146</v>
      </c>
      <c r="R60" s="12">
        <f t="shared" si="0"/>
        <v>9.0474792709767087E-3</v>
      </c>
      <c r="S60" s="1" t="s">
        <v>86</v>
      </c>
      <c r="T60" s="27">
        <v>300786</v>
      </c>
      <c r="U60" s="14">
        <v>2721.3551000000002</v>
      </c>
      <c r="V60" s="1" t="s">
        <v>166</v>
      </c>
      <c r="W60" s="1" t="s">
        <v>148</v>
      </c>
    </row>
    <row r="61" spans="2:23" s="5" customFormat="1" ht="255.75" customHeight="1" x14ac:dyDescent="0.3">
      <c r="B61" s="1">
        <v>41</v>
      </c>
      <c r="C61" s="20">
        <v>43823</v>
      </c>
      <c r="D61" s="1" t="s">
        <v>104</v>
      </c>
      <c r="E61" s="1" t="s">
        <v>104</v>
      </c>
      <c r="F61" s="1" t="s">
        <v>104</v>
      </c>
      <c r="G61" s="1" t="s">
        <v>104</v>
      </c>
      <c r="H61" s="1" t="s">
        <v>104</v>
      </c>
      <c r="I61" s="1" t="s">
        <v>104</v>
      </c>
      <c r="J61" s="1" t="s">
        <v>104</v>
      </c>
      <c r="K61" s="1" t="s">
        <v>104</v>
      </c>
      <c r="L61" s="1" t="s">
        <v>104</v>
      </c>
      <c r="M61" s="1" t="s">
        <v>104</v>
      </c>
      <c r="N61" s="1" t="s">
        <v>104</v>
      </c>
      <c r="O61" s="1" t="s">
        <v>111</v>
      </c>
      <c r="P61" s="1" t="s">
        <v>104</v>
      </c>
      <c r="Q61" s="1" t="s">
        <v>147</v>
      </c>
      <c r="R61" s="12">
        <f t="shared" ref="R61:R62" si="1">U61/T61</f>
        <v>5.4344663925412382</v>
      </c>
      <c r="S61" s="1" t="s">
        <v>88</v>
      </c>
      <c r="T61" s="1">
        <v>3137.25</v>
      </c>
      <c r="U61" s="14">
        <v>17049.279689999999</v>
      </c>
      <c r="V61" s="1" t="s">
        <v>167</v>
      </c>
      <c r="W61" s="1" t="s">
        <v>149</v>
      </c>
    </row>
    <row r="62" spans="2:23" s="5" customFormat="1" ht="255.75" customHeight="1" x14ac:dyDescent="0.3">
      <c r="B62" s="1">
        <v>42</v>
      </c>
      <c r="C62" s="20">
        <v>43876</v>
      </c>
      <c r="D62" s="1" t="s">
        <v>104</v>
      </c>
      <c r="E62" s="1" t="s">
        <v>104</v>
      </c>
      <c r="F62" s="1" t="s">
        <v>104</v>
      </c>
      <c r="G62" s="1" t="s">
        <v>104</v>
      </c>
      <c r="H62" s="1" t="s">
        <v>104</v>
      </c>
      <c r="I62" s="1" t="s">
        <v>104</v>
      </c>
      <c r="J62" s="1" t="s">
        <v>104</v>
      </c>
      <c r="K62" s="1" t="s">
        <v>104</v>
      </c>
      <c r="L62" s="1" t="s">
        <v>104</v>
      </c>
      <c r="M62" s="1" t="s">
        <v>104</v>
      </c>
      <c r="N62" s="1" t="s">
        <v>104</v>
      </c>
      <c r="O62" s="1" t="s">
        <v>111</v>
      </c>
      <c r="P62" s="1" t="s">
        <v>104</v>
      </c>
      <c r="Q62" s="1" t="s">
        <v>168</v>
      </c>
      <c r="R62" s="12">
        <f t="shared" si="1"/>
        <v>96930.660940000002</v>
      </c>
      <c r="S62" s="1" t="s">
        <v>169</v>
      </c>
      <c r="T62" s="1">
        <v>1</v>
      </c>
      <c r="U62" s="14">
        <v>96930.660940000002</v>
      </c>
      <c r="V62" s="1" t="s">
        <v>171</v>
      </c>
      <c r="W62" s="1" t="s">
        <v>170</v>
      </c>
    </row>
    <row r="63" spans="2:23" s="5" customFormat="1" ht="255.75" customHeight="1" x14ac:dyDescent="0.3">
      <c r="B63" s="1">
        <v>43</v>
      </c>
      <c r="C63" s="20">
        <v>43979</v>
      </c>
      <c r="D63" s="1" t="s">
        <v>104</v>
      </c>
      <c r="E63" s="1" t="s">
        <v>104</v>
      </c>
      <c r="F63" s="1" t="s">
        <v>104</v>
      </c>
      <c r="G63" s="1" t="s">
        <v>104</v>
      </c>
      <c r="H63" s="1" t="s">
        <v>104</v>
      </c>
      <c r="I63" s="1" t="s">
        <v>104</v>
      </c>
      <c r="J63" s="1" t="s">
        <v>104</v>
      </c>
      <c r="K63" s="1" t="s">
        <v>104</v>
      </c>
      <c r="L63" s="1" t="s">
        <v>104</v>
      </c>
      <c r="M63" s="1" t="s">
        <v>104</v>
      </c>
      <c r="N63" s="1" t="s">
        <v>104</v>
      </c>
      <c r="O63" s="1" t="s">
        <v>111</v>
      </c>
      <c r="P63" s="1" t="s">
        <v>104</v>
      </c>
      <c r="Q63" s="1" t="s">
        <v>172</v>
      </c>
      <c r="R63" s="12">
        <f t="shared" si="0"/>
        <v>6693.1441699999996</v>
      </c>
      <c r="S63" s="1" t="s">
        <v>169</v>
      </c>
      <c r="T63" s="1">
        <v>1</v>
      </c>
      <c r="U63" s="14">
        <v>6693.1441699999996</v>
      </c>
      <c r="V63" s="1" t="s">
        <v>173</v>
      </c>
      <c r="W63" s="1" t="s">
        <v>174</v>
      </c>
    </row>
    <row r="64" spans="2:23" s="5" customFormat="1" ht="255.75" customHeight="1" x14ac:dyDescent="0.3">
      <c r="B64" s="1">
        <v>44</v>
      </c>
      <c r="C64" s="20">
        <v>44036</v>
      </c>
      <c r="D64" s="1" t="s">
        <v>104</v>
      </c>
      <c r="E64" s="1" t="s">
        <v>104</v>
      </c>
      <c r="F64" s="1" t="s">
        <v>104</v>
      </c>
      <c r="G64" s="1" t="s">
        <v>104</v>
      </c>
      <c r="H64" s="1" t="s">
        <v>104</v>
      </c>
      <c r="I64" s="1" t="s">
        <v>104</v>
      </c>
      <c r="J64" s="1" t="s">
        <v>104</v>
      </c>
      <c r="K64" s="1" t="s">
        <v>104</v>
      </c>
      <c r="L64" s="1" t="s">
        <v>104</v>
      </c>
      <c r="M64" s="1" t="s">
        <v>104</v>
      </c>
      <c r="N64" s="1" t="s">
        <v>104</v>
      </c>
      <c r="O64" s="1" t="s">
        <v>111</v>
      </c>
      <c r="P64" s="1" t="s">
        <v>104</v>
      </c>
      <c r="Q64" s="1" t="s">
        <v>175</v>
      </c>
      <c r="R64" s="12">
        <f t="shared" si="0"/>
        <v>121912.49314000001</v>
      </c>
      <c r="S64" s="1" t="s">
        <v>169</v>
      </c>
      <c r="T64" s="1">
        <v>1</v>
      </c>
      <c r="U64" s="14">
        <v>121912.49314000001</v>
      </c>
      <c r="V64" s="1" t="s">
        <v>176</v>
      </c>
      <c r="W64" s="1" t="s">
        <v>177</v>
      </c>
    </row>
    <row r="65" spans="2:23" s="5" customFormat="1" x14ac:dyDescent="0.3">
      <c r="B65" s="17" t="s">
        <v>0</v>
      </c>
      <c r="C65" s="1" t="s">
        <v>30</v>
      </c>
      <c r="D65" s="1" t="s">
        <v>30</v>
      </c>
      <c r="E65" s="1" t="s">
        <v>30</v>
      </c>
      <c r="F65" s="1" t="s">
        <v>30</v>
      </c>
      <c r="G65" s="1" t="s">
        <v>30</v>
      </c>
      <c r="H65" s="1" t="s">
        <v>30</v>
      </c>
      <c r="I65" s="1" t="s">
        <v>30</v>
      </c>
      <c r="J65" s="1" t="s">
        <v>30</v>
      </c>
      <c r="K65" s="1" t="s">
        <v>30</v>
      </c>
      <c r="L65" s="1" t="s">
        <v>30</v>
      </c>
      <c r="M65" s="1" t="s">
        <v>30</v>
      </c>
      <c r="N65" s="1" t="s">
        <v>30</v>
      </c>
      <c r="O65" s="1" t="s">
        <v>30</v>
      </c>
      <c r="P65" s="1" t="s">
        <v>30</v>
      </c>
      <c r="Q65" s="1" t="s">
        <v>30</v>
      </c>
      <c r="R65" s="1" t="s">
        <v>30</v>
      </c>
      <c r="S65" s="1" t="s">
        <v>30</v>
      </c>
      <c r="T65" s="1" t="s">
        <v>30</v>
      </c>
      <c r="U65" s="14">
        <f>SUM(U17:U63)</f>
        <v>4235923.6190000009</v>
      </c>
      <c r="V65" s="1" t="s">
        <v>30</v>
      </c>
      <c r="W65" s="1" t="s">
        <v>30</v>
      </c>
    </row>
    <row r="66" spans="2:23" s="5" customFormat="1" x14ac:dyDescent="0.3">
      <c r="U66" s="18"/>
    </row>
    <row r="67" spans="2:23" s="5" customFormat="1" x14ac:dyDescent="0.3">
      <c r="U67" s="18"/>
    </row>
    <row r="68" spans="2:23" s="5" customFormat="1" x14ac:dyDescent="0.3">
      <c r="U68" s="18"/>
    </row>
    <row r="69" spans="2:23" s="5" customFormat="1" x14ac:dyDescent="0.3">
      <c r="F69" s="5" t="s">
        <v>1</v>
      </c>
      <c r="M69" s="5" t="s">
        <v>1</v>
      </c>
      <c r="U69" s="18"/>
    </row>
    <row r="70" spans="2:23" s="5" customFormat="1" x14ac:dyDescent="0.3">
      <c r="U70" s="18"/>
    </row>
    <row r="71" spans="2:23" s="5" customFormat="1" x14ac:dyDescent="0.3">
      <c r="U71" s="18"/>
    </row>
    <row r="72" spans="2:23" s="5" customFormat="1" x14ac:dyDescent="0.3">
      <c r="U72" s="18"/>
    </row>
    <row r="73" spans="2:23" s="5" customFormat="1" x14ac:dyDescent="0.3">
      <c r="U73" s="18"/>
    </row>
    <row r="74" spans="2:23" s="5" customFormat="1" x14ac:dyDescent="0.3">
      <c r="U74" s="18"/>
    </row>
    <row r="75" spans="2:23" s="5" customFormat="1" x14ac:dyDescent="0.3">
      <c r="U75" s="18"/>
    </row>
    <row r="76" spans="2:23" s="5" customFormat="1" x14ac:dyDescent="0.3">
      <c r="U76" s="18"/>
    </row>
    <row r="77" spans="2:23" s="5" customFormat="1" x14ac:dyDescent="0.3">
      <c r="U77" s="18"/>
    </row>
    <row r="78" spans="2:23" s="5" customFormat="1" x14ac:dyDescent="0.3">
      <c r="U78" s="18"/>
    </row>
    <row r="79" spans="2:23" s="5" customFormat="1" x14ac:dyDescent="0.3">
      <c r="U79" s="18"/>
    </row>
    <row r="80" spans="2:23" s="5" customFormat="1" x14ac:dyDescent="0.3">
      <c r="U80" s="18"/>
    </row>
    <row r="81" spans="21:21" s="5" customFormat="1" x14ac:dyDescent="0.3">
      <c r="U81" s="18"/>
    </row>
    <row r="82" spans="21:21" s="5" customFormat="1" x14ac:dyDescent="0.3">
      <c r="U82" s="18"/>
    </row>
    <row r="83" spans="21:21" s="5" customFormat="1" x14ac:dyDescent="0.3">
      <c r="U83" s="18"/>
    </row>
    <row r="84" spans="21:21" s="5" customFormat="1" x14ac:dyDescent="0.3">
      <c r="U84" s="18"/>
    </row>
    <row r="85" spans="21:21" s="5" customFormat="1" x14ac:dyDescent="0.3">
      <c r="U85" s="18"/>
    </row>
    <row r="86" spans="21:21" s="5" customFormat="1" x14ac:dyDescent="0.3">
      <c r="U86" s="18"/>
    </row>
    <row r="87" spans="21:21" s="5" customFormat="1" x14ac:dyDescent="0.3">
      <c r="U87" s="18"/>
    </row>
    <row r="88" spans="21:21" s="5" customFormat="1" x14ac:dyDescent="0.3">
      <c r="U88" s="18"/>
    </row>
    <row r="89" spans="21:21" s="5" customFormat="1" x14ac:dyDescent="0.3">
      <c r="U89" s="18"/>
    </row>
    <row r="90" spans="21:21" s="5" customFormat="1" x14ac:dyDescent="0.3">
      <c r="U90" s="18"/>
    </row>
    <row r="91" spans="21:21" s="5" customFormat="1" x14ac:dyDescent="0.3">
      <c r="U91" s="18"/>
    </row>
    <row r="92" spans="21:21" s="5" customFormat="1" x14ac:dyDescent="0.3">
      <c r="U92" s="18"/>
    </row>
    <row r="93" spans="21:21" s="5" customFormat="1" x14ac:dyDescent="0.3">
      <c r="U93" s="18"/>
    </row>
    <row r="94" spans="21:21" s="5" customFormat="1" x14ac:dyDescent="0.3">
      <c r="U94" s="18"/>
    </row>
    <row r="95" spans="21:21" s="5" customFormat="1" x14ac:dyDescent="0.3">
      <c r="U95" s="18"/>
    </row>
    <row r="96" spans="21:21" s="5" customFormat="1" x14ac:dyDescent="0.3">
      <c r="U96" s="18"/>
    </row>
    <row r="97" spans="21:21" s="5" customFormat="1" x14ac:dyDescent="0.3">
      <c r="U97" s="18"/>
    </row>
    <row r="98" spans="21:21" s="5" customFormat="1" x14ac:dyDescent="0.3">
      <c r="U98" s="18"/>
    </row>
    <row r="99" spans="21:21" s="5" customFormat="1" x14ac:dyDescent="0.3">
      <c r="U99" s="18"/>
    </row>
    <row r="100" spans="21:21" s="5" customFormat="1" x14ac:dyDescent="0.3">
      <c r="U100" s="18"/>
    </row>
    <row r="101" spans="21:21" s="5" customFormat="1" x14ac:dyDescent="0.3">
      <c r="U101" s="18"/>
    </row>
    <row r="102" spans="21:21" s="5" customFormat="1" x14ac:dyDescent="0.3">
      <c r="U102" s="18"/>
    </row>
    <row r="103" spans="21:21" s="5" customFormat="1" x14ac:dyDescent="0.3">
      <c r="U103" s="18"/>
    </row>
    <row r="104" spans="21:21" s="5" customFormat="1" x14ac:dyDescent="0.3">
      <c r="U104" s="18"/>
    </row>
    <row r="105" spans="21:21" s="5" customFormat="1" x14ac:dyDescent="0.3">
      <c r="U105" s="18"/>
    </row>
    <row r="106" spans="21:21" s="5" customFormat="1" x14ac:dyDescent="0.3">
      <c r="U106" s="18"/>
    </row>
    <row r="107" spans="21:21" s="5" customFormat="1" x14ac:dyDescent="0.3">
      <c r="U107" s="18"/>
    </row>
    <row r="108" spans="21:21" s="5" customFormat="1" x14ac:dyDescent="0.3">
      <c r="U108" s="18"/>
    </row>
    <row r="109" spans="21:21" s="5" customFormat="1" x14ac:dyDescent="0.3">
      <c r="U109" s="18"/>
    </row>
    <row r="110" spans="21:21" s="5" customFormat="1" x14ac:dyDescent="0.3">
      <c r="U110" s="18"/>
    </row>
    <row r="111" spans="21:21" s="5" customFormat="1" x14ac:dyDescent="0.3">
      <c r="U111" s="18"/>
    </row>
    <row r="112" spans="21:21" s="5" customFormat="1" x14ac:dyDescent="0.3">
      <c r="U112" s="18"/>
    </row>
    <row r="113" spans="21:21" s="5" customFormat="1" x14ac:dyDescent="0.3">
      <c r="U113" s="18"/>
    </row>
    <row r="114" spans="21:21" s="5" customFormat="1" x14ac:dyDescent="0.3">
      <c r="U114" s="18"/>
    </row>
    <row r="115" spans="21:21" s="5" customFormat="1" x14ac:dyDescent="0.3">
      <c r="U115" s="18"/>
    </row>
    <row r="116" spans="21:21" s="5" customFormat="1" x14ac:dyDescent="0.3">
      <c r="U116" s="18"/>
    </row>
    <row r="117" spans="21:21" s="5" customFormat="1" x14ac:dyDescent="0.3">
      <c r="U117" s="18"/>
    </row>
    <row r="118" spans="21:21" s="5" customFormat="1" x14ac:dyDescent="0.3">
      <c r="U118" s="18"/>
    </row>
    <row r="119" spans="21:21" s="5" customFormat="1" x14ac:dyDescent="0.3">
      <c r="U119" s="18"/>
    </row>
    <row r="120" spans="21:21" s="5" customFormat="1" x14ac:dyDescent="0.3">
      <c r="U120" s="18"/>
    </row>
    <row r="121" spans="21:21" s="5" customFormat="1" x14ac:dyDescent="0.3">
      <c r="U121" s="18"/>
    </row>
    <row r="122" spans="21:21" s="5" customFormat="1" x14ac:dyDescent="0.3">
      <c r="U122" s="18"/>
    </row>
    <row r="123" spans="21:21" s="5" customFormat="1" x14ac:dyDescent="0.3">
      <c r="U123" s="18"/>
    </row>
    <row r="124" spans="21:21" s="5" customFormat="1" x14ac:dyDescent="0.3">
      <c r="U124" s="18"/>
    </row>
    <row r="125" spans="21:21" s="5" customFormat="1" x14ac:dyDescent="0.3">
      <c r="U125" s="18"/>
    </row>
    <row r="126" spans="21:21" s="5" customFormat="1" x14ac:dyDescent="0.3">
      <c r="U126" s="18"/>
    </row>
    <row r="127" spans="21:21" s="5" customFormat="1" x14ac:dyDescent="0.3">
      <c r="U127" s="18"/>
    </row>
    <row r="128" spans="21:21" s="5" customFormat="1" x14ac:dyDescent="0.3">
      <c r="U128" s="18"/>
    </row>
    <row r="129" spans="21:21" s="5" customFormat="1" x14ac:dyDescent="0.3">
      <c r="U129" s="18"/>
    </row>
    <row r="130" spans="21:21" s="5" customFormat="1" x14ac:dyDescent="0.3">
      <c r="U130" s="18"/>
    </row>
    <row r="131" spans="21:21" s="5" customFormat="1" x14ac:dyDescent="0.3">
      <c r="U131" s="18"/>
    </row>
    <row r="132" spans="21:21" s="5" customFormat="1" x14ac:dyDescent="0.3">
      <c r="U132" s="18"/>
    </row>
    <row r="133" spans="21:21" s="5" customFormat="1" x14ac:dyDescent="0.3">
      <c r="U133" s="18"/>
    </row>
    <row r="134" spans="21:21" s="5" customFormat="1" x14ac:dyDescent="0.3">
      <c r="U134" s="18"/>
    </row>
    <row r="135" spans="21:21" s="5" customFormat="1" x14ac:dyDescent="0.3">
      <c r="U135" s="18"/>
    </row>
    <row r="136" spans="21:21" s="5" customFormat="1" x14ac:dyDescent="0.3">
      <c r="U136" s="18"/>
    </row>
    <row r="137" spans="21:21" s="5" customFormat="1" x14ac:dyDescent="0.3">
      <c r="U137" s="18"/>
    </row>
    <row r="138" spans="21:21" s="5" customFormat="1" x14ac:dyDescent="0.3">
      <c r="U138" s="18"/>
    </row>
    <row r="139" spans="21:21" s="5" customFormat="1" x14ac:dyDescent="0.3">
      <c r="U139" s="18"/>
    </row>
    <row r="140" spans="21:21" s="5" customFormat="1" x14ac:dyDescent="0.3">
      <c r="U140" s="18"/>
    </row>
    <row r="141" spans="21:21" s="5" customFormat="1" x14ac:dyDescent="0.3">
      <c r="U141" s="18"/>
    </row>
    <row r="142" spans="21:21" s="5" customFormat="1" x14ac:dyDescent="0.3">
      <c r="U142" s="18"/>
    </row>
    <row r="143" spans="21:21" s="5" customFormat="1" x14ac:dyDescent="0.3">
      <c r="U143" s="18"/>
    </row>
    <row r="144" spans="21:21" s="5" customFormat="1" x14ac:dyDescent="0.3">
      <c r="U144" s="18"/>
    </row>
    <row r="145" spans="21:21" s="5" customFormat="1" x14ac:dyDescent="0.3">
      <c r="U145" s="18"/>
    </row>
    <row r="146" spans="21:21" s="5" customFormat="1" x14ac:dyDescent="0.3">
      <c r="U146" s="18"/>
    </row>
    <row r="147" spans="21:21" s="5" customFormat="1" x14ac:dyDescent="0.3">
      <c r="U147" s="18"/>
    </row>
    <row r="148" spans="21:21" s="5" customFormat="1" x14ac:dyDescent="0.3">
      <c r="U148" s="18"/>
    </row>
    <row r="149" spans="21:21" s="5" customFormat="1" x14ac:dyDescent="0.3">
      <c r="U149" s="18"/>
    </row>
    <row r="150" spans="21:21" s="5" customFormat="1" x14ac:dyDescent="0.3">
      <c r="U150" s="18"/>
    </row>
    <row r="151" spans="21:21" s="5" customFormat="1" x14ac:dyDescent="0.3">
      <c r="U151" s="18"/>
    </row>
    <row r="152" spans="21:21" s="5" customFormat="1" x14ac:dyDescent="0.3">
      <c r="U152" s="18"/>
    </row>
    <row r="153" spans="21:21" s="5" customFormat="1" x14ac:dyDescent="0.3">
      <c r="U153" s="18"/>
    </row>
    <row r="154" spans="21:21" s="5" customFormat="1" x14ac:dyDescent="0.3">
      <c r="U154" s="18"/>
    </row>
    <row r="155" spans="21:21" s="5" customFormat="1" x14ac:dyDescent="0.3">
      <c r="U155" s="18"/>
    </row>
    <row r="156" spans="21:21" s="5" customFormat="1" x14ac:dyDescent="0.3">
      <c r="U156" s="18"/>
    </row>
    <row r="157" spans="21:21" s="5" customFormat="1" x14ac:dyDescent="0.3">
      <c r="U157" s="18"/>
    </row>
    <row r="158" spans="21:21" s="5" customFormat="1" x14ac:dyDescent="0.3">
      <c r="U158" s="18"/>
    </row>
    <row r="159" spans="21:21" s="5" customFormat="1" x14ac:dyDescent="0.3">
      <c r="U159" s="18"/>
    </row>
    <row r="160" spans="21:21" s="5" customFormat="1" x14ac:dyDescent="0.3">
      <c r="U160" s="18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40">
    <mergeCell ref="O46:O50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  <mergeCell ref="V46:V50"/>
    <mergeCell ref="W46:W50"/>
    <mergeCell ref="B46:B50"/>
    <mergeCell ref="C46:C50"/>
    <mergeCell ref="D46:D50"/>
    <mergeCell ref="E46:E50"/>
    <mergeCell ref="F46:F50"/>
    <mergeCell ref="G46:G50"/>
    <mergeCell ref="H46:H50"/>
    <mergeCell ref="I46:I50"/>
    <mergeCell ref="J46:J50"/>
    <mergeCell ref="K46:K50"/>
    <mergeCell ref="L46:L50"/>
    <mergeCell ref="M46:M50"/>
    <mergeCell ref="N46:N50"/>
    <mergeCell ref="P46:P50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2019-02-13T06:01:58Z</cp:lastPrinted>
  <dcterms:created xsi:type="dcterms:W3CDTF">2019-02-13T05:28:56Z</dcterms:created>
  <dcterms:modified xsi:type="dcterms:W3CDTF">2021-08-09T07:38:48Z</dcterms:modified>
</cp:coreProperties>
</file>