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2\План\"/>
    </mc:Choice>
  </mc:AlternateContent>
  <bookViews>
    <workbookView xWindow="0" yWindow="0" windowWidth="28800" windowHeight="12000"/>
  </bookViews>
  <sheets>
    <sheet name="февра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BY127" i="1"/>
  <c r="AV127" i="1"/>
  <c r="BY126" i="1"/>
  <c r="AV126" i="1"/>
  <c r="AV125" i="1"/>
  <c r="AV133" i="1" s="1"/>
  <c r="CR112" i="1"/>
  <c r="DN111" i="1"/>
  <c r="DN109" i="1"/>
  <c r="DN108" i="1"/>
  <c r="DN107" i="1"/>
  <c r="BY128" i="1" s="1"/>
  <c r="DN106" i="1"/>
  <c r="DN105" i="1"/>
  <c r="BY125" i="1" s="1"/>
  <c r="BY133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59" i="1"/>
  <c r="CV77" i="1" s="1"/>
  <c r="EM31" i="1"/>
  <c r="EA69" i="1" s="1"/>
  <c r="CG31" i="1"/>
  <c r="CG30" i="1"/>
  <c r="CG29" i="1"/>
  <c r="DA16" i="1"/>
  <c r="CY31" i="1" s="1"/>
  <c r="DT31" i="1" s="1"/>
  <c r="DA15" i="1"/>
  <c r="CY30" i="1" s="1"/>
  <c r="DT30" i="1" s="1"/>
  <c r="EM30" i="1" s="1"/>
  <c r="EA65" i="1" s="1"/>
  <c r="DA14" i="1"/>
  <c r="CY29" i="1" s="1"/>
  <c r="DT29" i="1" s="1"/>
  <c r="EM29" i="1" s="1"/>
  <c r="AZ14" i="1"/>
  <c r="DR16" i="1" l="1"/>
  <c r="DN112" i="1"/>
  <c r="DR15" i="1"/>
  <c r="EL15" i="1" s="1"/>
  <c r="DR14" i="1"/>
  <c r="EL14" i="1" s="1"/>
  <c r="EA59" i="1" s="1"/>
</calcChain>
</file>

<file path=xl/sharedStrings.xml><?xml version="1.0" encoding="utf-8"?>
<sst xmlns="http://schemas.openxmlformats.org/spreadsheetml/2006/main" count="403" uniqueCount="157">
  <si>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</si>
  <si>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</si>
  <si>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</si>
  <si>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</si>
  <si>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</si>
  <si>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</si>
  <si>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февраль</t>
  </si>
  <si>
    <t>25</t>
  </si>
  <si>
    <t xml:space="preserve"> года</t>
  </si>
  <si>
    <t xml:space="preserve">(месяц) </t>
  </si>
  <si>
    <t xml:space="preserve">февраль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</si>
  <si>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</si>
  <si>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</si>
  <si>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</si>
  <si>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</si>
  <si>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</si>
  <si>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</si>
  <si>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</si>
  <si>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</si>
  <si>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</si>
  <si>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</si>
  <si>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</si>
  <si>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</si>
  <si>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</si>
  <si>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</si>
  <si>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</si>
  <si>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</si>
  <si>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</si>
  <si>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</si>
  <si>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</si>
  <si>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</si>
  <si>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</si>
  <si>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</si>
  <si>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</si>
  <si>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</si>
  <si>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</si>
  <si>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</si>
  <si>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</si>
  <si>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</si>
  <si>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</si>
  <si>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</si>
  <si>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</si>
  <si>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</si>
  <si>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</si>
  <si>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</si>
  <si>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</si>
  <si>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</si>
  <si>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</si>
  <si>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</si>
  <si>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</si>
  <si>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</si>
  <si>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</si>
  <si>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</si>
  <si>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</si>
  <si>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</si>
  <si>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</si>
  <si>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</si>
  <si>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</si>
  <si>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</si>
  <si>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</si>
  <si>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</si>
  <si>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</si>
  <si>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</si>
  <si>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</si>
  <si>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</si>
  <si>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</si>
  <si>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</si>
  <si>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</si>
  <si>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</si>
  <si>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</si>
  <si>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</si>
  <si>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</si>
  <si>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</si>
  <si>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</si>
  <si>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</si>
  <si>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</si>
  <si>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</si>
  <si>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</si>
  <si>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</si>
  <si>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</si>
  <si>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</si>
  <si>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</si>
  <si>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</si>
  <si>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</si>
  <si>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</si>
  <si>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</si>
  <si>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</si>
  <si>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</si>
  <si>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</si>
  <si>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</si>
  <si>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</si>
  <si>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</si>
  <si>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</si>
  <si>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</si>
  <si>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</si>
  <si>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</si>
  <si>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</si>
  <si>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</si>
  <si>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</si>
  <si>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</si>
  <si>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</si>
  <si>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</si>
  <si>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</si>
  <si>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</si>
  <si>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</si>
  <si>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</si>
  <si>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</si>
  <si>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</si>
  <si>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</si>
  <si>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</si>
  <si>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</si>
  <si>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</si>
  <si>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</si>
  <si>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</si>
  <si>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</si>
  <si>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</si>
  <si>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</si>
  <si>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февраль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</si>
  <si>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</si>
  <si>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</si>
  <si>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</si>
  <si>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</si>
  <si>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</si>
  <si>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</si>
  <si>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</si>
  <si>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</si>
  <si>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</si>
  <si>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</si>
  <si>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</si>
  <si>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 xml:space="preserve">АО "Аэропорт Южно-Сахалинск" 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</si>
  <si>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</si>
  <si>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</si>
  <si>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</si>
  <si>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</si>
  <si>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</si>
  <si>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</si>
  <si>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</si>
  <si>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</si>
  <si>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</si>
  <si>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</si>
  <si>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</si>
  <si>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февраль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</si>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</sst>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A6" sqref="A6:FH7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16.035035999999998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16.035035999999998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16.035035999999998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24.255963999999999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4.7682800000000007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4.7682800000000007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4.7682800000000007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8.5647199999999994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149.535877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149.535877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149.535877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8">
        <f>CJ14</f>
        <v>16.035035999999998</v>
      </c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40"/>
      <c r="CY29" s="56">
        <f>DA14</f>
        <v>16.035035999999998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16.035035999999998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24.255963999999999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8">
        <f t="shared" ref="CG30:CG31" si="1">CJ15</f>
        <v>4.7682800000000007</v>
      </c>
      <c r="CH30" s="39"/>
      <c r="CI30" s="39"/>
      <c r="CJ30" s="39"/>
      <c r="CK30" s="39"/>
      <c r="CL30" s="39"/>
      <c r="CM30" s="39"/>
      <c r="CN30" s="39"/>
      <c r="CO30" s="39"/>
      <c r="CP30" s="39"/>
      <c r="CQ30" s="39"/>
      <c r="CR30" s="39"/>
      <c r="CS30" s="39"/>
      <c r="CT30" s="39"/>
      <c r="CU30" s="39"/>
      <c r="CV30" s="39"/>
      <c r="CW30" s="39"/>
      <c r="CX30" s="40"/>
      <c r="CY30" s="56">
        <f>DA15</f>
        <v>4.7682800000000007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4.7682800000000007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 t="shared" ref="EM30" si="2">AZ30-DT30</f>
        <v>8.5647199999999994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8">
        <f t="shared" si="1"/>
        <v>149.535877</v>
      </c>
      <c r="CH31" s="39"/>
      <c r="CI31" s="39"/>
      <c r="CJ31" s="39"/>
      <c r="CK31" s="39"/>
      <c r="CL31" s="39"/>
      <c r="CM31" s="39"/>
      <c r="CN31" s="39"/>
      <c r="CO31" s="39"/>
      <c r="CP31" s="39"/>
      <c r="CQ31" s="39"/>
      <c r="CR31" s="39"/>
      <c r="CS31" s="39"/>
      <c r="CT31" s="39"/>
      <c r="CU31" s="39"/>
      <c r="CV31" s="39"/>
      <c r="CW31" s="39"/>
      <c r="CX31" s="40"/>
      <c r="CY31" s="56">
        <f>DA16</f>
        <v>149.535877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149.535877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9.9789999999999992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3">BQ59</f>
        <v>9.9789999999999992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24.255963999999999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3.2439400000000003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3"/>
        <v>3.2439400000000003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2.3E-2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3"/>
        <v>2.3E-2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8.2598000000000005E-2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3"/>
        <v>8.2598000000000005E-2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52.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6.2E-2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3"/>
        <v>6.2E-2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2.644498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3"/>
        <v>2.644498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1.4714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3"/>
        <v>1.4714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8.5647199999999994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0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3"/>
        <v>0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3.2968800000000003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4">BQ68</f>
        <v>3.2968800000000003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118.23600800000001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4"/>
        <v>118.23600800000001</v>
      </c>
      <c r="CW69" s="104">
        <f t="shared" ref="CW69:DZ69" si="5">162.024444+2.8</f>
        <v>164.824444</v>
      </c>
      <c r="CX69" s="104">
        <f t="shared" si="5"/>
        <v>164.824444</v>
      </c>
      <c r="CY69" s="104">
        <f t="shared" si="5"/>
        <v>164.824444</v>
      </c>
      <c r="CZ69" s="104">
        <f t="shared" si="5"/>
        <v>164.824444</v>
      </c>
      <c r="DA69" s="104">
        <f t="shared" si="5"/>
        <v>164.824444</v>
      </c>
      <c r="DB69" s="104">
        <f t="shared" si="5"/>
        <v>164.824444</v>
      </c>
      <c r="DC69" s="104">
        <f t="shared" si="5"/>
        <v>164.824444</v>
      </c>
      <c r="DD69" s="104">
        <f t="shared" si="5"/>
        <v>164.824444</v>
      </c>
      <c r="DE69" s="104">
        <f t="shared" si="5"/>
        <v>164.824444</v>
      </c>
      <c r="DF69" s="104">
        <f t="shared" si="5"/>
        <v>164.824444</v>
      </c>
      <c r="DG69" s="104">
        <f t="shared" si="5"/>
        <v>164.824444</v>
      </c>
      <c r="DH69" s="104">
        <f t="shared" si="5"/>
        <v>164.824444</v>
      </c>
      <c r="DI69" s="104">
        <f t="shared" si="5"/>
        <v>164.824444</v>
      </c>
      <c r="DJ69" s="104">
        <f t="shared" si="5"/>
        <v>164.824444</v>
      </c>
      <c r="DK69" s="104">
        <f t="shared" si="5"/>
        <v>164.824444</v>
      </c>
      <c r="DL69" s="104">
        <f t="shared" si="5"/>
        <v>164.824444</v>
      </c>
      <c r="DM69" s="104">
        <f t="shared" si="5"/>
        <v>164.824444</v>
      </c>
      <c r="DN69" s="104">
        <f t="shared" si="5"/>
        <v>164.824444</v>
      </c>
      <c r="DO69" s="104">
        <f t="shared" si="5"/>
        <v>164.824444</v>
      </c>
      <c r="DP69" s="104">
        <f t="shared" si="5"/>
        <v>164.824444</v>
      </c>
      <c r="DQ69" s="104">
        <f t="shared" si="5"/>
        <v>164.824444</v>
      </c>
      <c r="DR69" s="104">
        <f t="shared" si="5"/>
        <v>164.824444</v>
      </c>
      <c r="DS69" s="104">
        <f t="shared" si="5"/>
        <v>164.824444</v>
      </c>
      <c r="DT69" s="104">
        <f t="shared" si="5"/>
        <v>164.824444</v>
      </c>
      <c r="DU69" s="104">
        <f t="shared" si="5"/>
        <v>164.824444</v>
      </c>
      <c r="DV69" s="104">
        <f t="shared" si="5"/>
        <v>164.824444</v>
      </c>
      <c r="DW69" s="104">
        <f t="shared" si="5"/>
        <v>164.824444</v>
      </c>
      <c r="DX69" s="104">
        <f t="shared" si="5"/>
        <v>164.824444</v>
      </c>
      <c r="DY69" s="104">
        <f t="shared" si="5"/>
        <v>164.824444</v>
      </c>
      <c r="DZ69" s="104">
        <f t="shared" si="5"/>
        <v>164.824444</v>
      </c>
      <c r="EA69" s="105" t="str">
        <f>EM31</f>
        <v>нет свободной мощности</v>
      </c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7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22.933767000000003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4"/>
        <v>22.933767000000003</v>
      </c>
      <c r="CW70" s="56">
        <f t="shared" ref="CW70:DZ70" si="6">CW78+CW79</f>
        <v>0</v>
      </c>
      <c r="CX70" s="56">
        <f t="shared" si="6"/>
        <v>0</v>
      </c>
      <c r="CY70" s="56">
        <f t="shared" si="6"/>
        <v>0</v>
      </c>
      <c r="CZ70" s="56">
        <f t="shared" si="6"/>
        <v>0</v>
      </c>
      <c r="DA70" s="56">
        <f t="shared" si="6"/>
        <v>0</v>
      </c>
      <c r="DB70" s="56">
        <f t="shared" si="6"/>
        <v>0</v>
      </c>
      <c r="DC70" s="56">
        <f t="shared" si="6"/>
        <v>0</v>
      </c>
      <c r="DD70" s="56">
        <f t="shared" si="6"/>
        <v>0</v>
      </c>
      <c r="DE70" s="56">
        <f t="shared" si="6"/>
        <v>0</v>
      </c>
      <c r="DF70" s="56">
        <f t="shared" si="6"/>
        <v>0</v>
      </c>
      <c r="DG70" s="56">
        <f t="shared" si="6"/>
        <v>0</v>
      </c>
      <c r="DH70" s="56">
        <f t="shared" si="6"/>
        <v>0</v>
      </c>
      <c r="DI70" s="56">
        <f t="shared" si="6"/>
        <v>0</v>
      </c>
      <c r="DJ70" s="56">
        <f t="shared" si="6"/>
        <v>0</v>
      </c>
      <c r="DK70" s="56">
        <f t="shared" si="6"/>
        <v>0</v>
      </c>
      <c r="DL70" s="56">
        <f t="shared" si="6"/>
        <v>0</v>
      </c>
      <c r="DM70" s="56">
        <f t="shared" si="6"/>
        <v>0</v>
      </c>
      <c r="DN70" s="56">
        <f t="shared" si="6"/>
        <v>0</v>
      </c>
      <c r="DO70" s="56">
        <f t="shared" si="6"/>
        <v>0</v>
      </c>
      <c r="DP70" s="56">
        <f t="shared" si="6"/>
        <v>0</v>
      </c>
      <c r="DQ70" s="56">
        <f t="shared" si="6"/>
        <v>0</v>
      </c>
      <c r="DR70" s="56">
        <f t="shared" si="6"/>
        <v>0</v>
      </c>
      <c r="DS70" s="56">
        <f t="shared" si="6"/>
        <v>0</v>
      </c>
      <c r="DT70" s="56">
        <f t="shared" si="6"/>
        <v>0</v>
      </c>
      <c r="DU70" s="56">
        <f t="shared" si="6"/>
        <v>0</v>
      </c>
      <c r="DV70" s="56">
        <f t="shared" si="6"/>
        <v>0</v>
      </c>
      <c r="DW70" s="56">
        <f t="shared" si="6"/>
        <v>0</v>
      </c>
      <c r="DX70" s="56">
        <f t="shared" si="6"/>
        <v>0</v>
      </c>
      <c r="DY70" s="56">
        <f t="shared" si="6"/>
        <v>0</v>
      </c>
      <c r="DZ70" s="56">
        <f t="shared" si="6"/>
        <v>0</v>
      </c>
      <c r="EA70" s="105"/>
      <c r="EB70" s="106"/>
      <c r="EC70" s="106"/>
      <c r="ED70" s="106"/>
      <c r="EE70" s="106"/>
      <c r="EF70" s="106"/>
      <c r="EG70" s="106"/>
      <c r="EH70" s="106"/>
      <c r="EI70" s="106"/>
      <c r="EJ70" s="106"/>
      <c r="EK70" s="106"/>
      <c r="EL70" s="106"/>
      <c r="EM70" s="106"/>
      <c r="EN70" s="106"/>
      <c r="EO70" s="106"/>
      <c r="EP70" s="106"/>
      <c r="EQ70" s="106"/>
      <c r="ER70" s="106"/>
      <c r="ES70" s="106"/>
      <c r="ET70" s="106"/>
      <c r="EU70" s="106"/>
      <c r="EV70" s="106"/>
      <c r="EW70" s="106"/>
      <c r="EX70" s="106"/>
      <c r="EY70" s="106"/>
      <c r="EZ70" s="106"/>
      <c r="FA70" s="106"/>
      <c r="FB70" s="106"/>
      <c r="FC70" s="106"/>
      <c r="FD70" s="106"/>
      <c r="FE70" s="107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1.3160000000000001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4"/>
        <v>1.3160000000000001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105"/>
      <c r="EB71" s="106"/>
      <c r="EC71" s="106"/>
      <c r="ED71" s="106"/>
      <c r="EE71" s="106"/>
      <c r="EF71" s="106"/>
      <c r="EG71" s="106"/>
      <c r="EH71" s="106"/>
      <c r="EI71" s="106"/>
      <c r="EJ71" s="106"/>
      <c r="EK71" s="106"/>
      <c r="EL71" s="106"/>
      <c r="EM71" s="106"/>
      <c r="EN71" s="106"/>
      <c r="EO71" s="106"/>
      <c r="EP71" s="106"/>
      <c r="EQ71" s="106"/>
      <c r="ER71" s="106"/>
      <c r="ES71" s="106"/>
      <c r="ET71" s="106"/>
      <c r="EU71" s="106"/>
      <c r="EV71" s="106"/>
      <c r="EW71" s="106"/>
      <c r="EX71" s="106"/>
      <c r="EY71" s="106"/>
      <c r="EZ71" s="106"/>
      <c r="FA71" s="106"/>
      <c r="FB71" s="106"/>
      <c r="FC71" s="106"/>
      <c r="FD71" s="106"/>
      <c r="FE71" s="107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6.88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4"/>
        <v>6.88</v>
      </c>
      <c r="CW72" s="56">
        <f t="shared" ref="CW72:DZ73" si="7">0.561+7.282</f>
        <v>7.843</v>
      </c>
      <c r="CX72" s="56">
        <f t="shared" si="7"/>
        <v>7.843</v>
      </c>
      <c r="CY72" s="56">
        <f t="shared" si="7"/>
        <v>7.843</v>
      </c>
      <c r="CZ72" s="56">
        <f t="shared" si="7"/>
        <v>7.843</v>
      </c>
      <c r="DA72" s="56">
        <f t="shared" si="7"/>
        <v>7.843</v>
      </c>
      <c r="DB72" s="56">
        <f t="shared" si="7"/>
        <v>7.843</v>
      </c>
      <c r="DC72" s="56">
        <f t="shared" si="7"/>
        <v>7.843</v>
      </c>
      <c r="DD72" s="56">
        <f t="shared" si="7"/>
        <v>7.843</v>
      </c>
      <c r="DE72" s="56">
        <f t="shared" si="7"/>
        <v>7.843</v>
      </c>
      <c r="DF72" s="56">
        <f t="shared" si="7"/>
        <v>7.843</v>
      </c>
      <c r="DG72" s="56">
        <f t="shared" si="7"/>
        <v>7.843</v>
      </c>
      <c r="DH72" s="56">
        <f t="shared" si="7"/>
        <v>7.843</v>
      </c>
      <c r="DI72" s="56">
        <f t="shared" si="7"/>
        <v>7.843</v>
      </c>
      <c r="DJ72" s="56">
        <f t="shared" si="7"/>
        <v>7.843</v>
      </c>
      <c r="DK72" s="56">
        <f t="shared" si="7"/>
        <v>7.843</v>
      </c>
      <c r="DL72" s="56">
        <f t="shared" si="7"/>
        <v>7.843</v>
      </c>
      <c r="DM72" s="56">
        <f t="shared" si="7"/>
        <v>7.843</v>
      </c>
      <c r="DN72" s="56">
        <f t="shared" si="7"/>
        <v>7.843</v>
      </c>
      <c r="DO72" s="56">
        <f t="shared" si="7"/>
        <v>7.843</v>
      </c>
      <c r="DP72" s="56">
        <f t="shared" si="7"/>
        <v>7.843</v>
      </c>
      <c r="DQ72" s="56">
        <f t="shared" si="7"/>
        <v>7.843</v>
      </c>
      <c r="DR72" s="56">
        <f t="shared" si="7"/>
        <v>7.843</v>
      </c>
      <c r="DS72" s="56">
        <f t="shared" si="7"/>
        <v>7.843</v>
      </c>
      <c r="DT72" s="56">
        <f t="shared" si="7"/>
        <v>7.843</v>
      </c>
      <c r="DU72" s="56">
        <f t="shared" si="7"/>
        <v>7.843</v>
      </c>
      <c r="DV72" s="56">
        <f t="shared" si="7"/>
        <v>7.843</v>
      </c>
      <c r="DW72" s="56">
        <f t="shared" si="7"/>
        <v>7.843</v>
      </c>
      <c r="DX72" s="56">
        <f t="shared" si="7"/>
        <v>7.843</v>
      </c>
      <c r="DY72" s="56">
        <f t="shared" si="7"/>
        <v>7.843</v>
      </c>
      <c r="DZ72" s="56">
        <f t="shared" si="7"/>
        <v>7.843</v>
      </c>
      <c r="EA72" s="105"/>
      <c r="EB72" s="106"/>
      <c r="EC72" s="106"/>
      <c r="ED72" s="106"/>
      <c r="EE72" s="106"/>
      <c r="EF72" s="106"/>
      <c r="EG72" s="106"/>
      <c r="EH72" s="106"/>
      <c r="EI72" s="106"/>
      <c r="EJ72" s="106"/>
      <c r="EK72" s="106"/>
      <c r="EL72" s="106"/>
      <c r="EM72" s="106"/>
      <c r="EN72" s="106"/>
      <c r="EO72" s="106"/>
      <c r="EP72" s="106"/>
      <c r="EQ72" s="106"/>
      <c r="ER72" s="106"/>
      <c r="ES72" s="106"/>
      <c r="ET72" s="106"/>
      <c r="EU72" s="106"/>
      <c r="EV72" s="106"/>
      <c r="EW72" s="106"/>
      <c r="EX72" s="106"/>
      <c r="EY72" s="106"/>
      <c r="EZ72" s="106"/>
      <c r="FA72" s="106"/>
      <c r="FB72" s="106"/>
      <c r="FC72" s="106"/>
      <c r="FD72" s="106"/>
      <c r="FE72" s="107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1.4999999999999999E-2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4"/>
        <v>1.4999999999999999E-2</v>
      </c>
      <c r="CW73" s="56">
        <f t="shared" si="7"/>
        <v>7.843</v>
      </c>
      <c r="CX73" s="56">
        <f t="shared" si="7"/>
        <v>7.843</v>
      </c>
      <c r="CY73" s="56">
        <f t="shared" si="7"/>
        <v>7.843</v>
      </c>
      <c r="CZ73" s="56">
        <f t="shared" si="7"/>
        <v>7.843</v>
      </c>
      <c r="DA73" s="56">
        <f t="shared" si="7"/>
        <v>7.843</v>
      </c>
      <c r="DB73" s="56">
        <f t="shared" si="7"/>
        <v>7.843</v>
      </c>
      <c r="DC73" s="56">
        <f t="shared" si="7"/>
        <v>7.843</v>
      </c>
      <c r="DD73" s="56">
        <f t="shared" si="7"/>
        <v>7.843</v>
      </c>
      <c r="DE73" s="56">
        <f t="shared" si="7"/>
        <v>7.843</v>
      </c>
      <c r="DF73" s="56">
        <f t="shared" si="7"/>
        <v>7.843</v>
      </c>
      <c r="DG73" s="56">
        <f t="shared" si="7"/>
        <v>7.843</v>
      </c>
      <c r="DH73" s="56">
        <f t="shared" si="7"/>
        <v>7.843</v>
      </c>
      <c r="DI73" s="56">
        <f t="shared" si="7"/>
        <v>7.843</v>
      </c>
      <c r="DJ73" s="56">
        <f t="shared" si="7"/>
        <v>7.843</v>
      </c>
      <c r="DK73" s="56">
        <f t="shared" si="7"/>
        <v>7.843</v>
      </c>
      <c r="DL73" s="56">
        <f t="shared" si="7"/>
        <v>7.843</v>
      </c>
      <c r="DM73" s="56">
        <f t="shared" si="7"/>
        <v>7.843</v>
      </c>
      <c r="DN73" s="56">
        <f t="shared" si="7"/>
        <v>7.843</v>
      </c>
      <c r="DO73" s="56">
        <f t="shared" si="7"/>
        <v>7.843</v>
      </c>
      <c r="DP73" s="56">
        <f t="shared" si="7"/>
        <v>7.843</v>
      </c>
      <c r="DQ73" s="56">
        <f t="shared" si="7"/>
        <v>7.843</v>
      </c>
      <c r="DR73" s="56">
        <f t="shared" si="7"/>
        <v>7.843</v>
      </c>
      <c r="DS73" s="56">
        <f t="shared" si="7"/>
        <v>7.843</v>
      </c>
      <c r="DT73" s="56">
        <f t="shared" si="7"/>
        <v>7.843</v>
      </c>
      <c r="DU73" s="56">
        <f t="shared" si="7"/>
        <v>7.843</v>
      </c>
      <c r="DV73" s="56">
        <f t="shared" si="7"/>
        <v>7.843</v>
      </c>
      <c r="DW73" s="56">
        <f t="shared" si="7"/>
        <v>7.843</v>
      </c>
      <c r="DX73" s="56">
        <f t="shared" si="7"/>
        <v>7.843</v>
      </c>
      <c r="DY73" s="56">
        <f t="shared" si="7"/>
        <v>7.843</v>
      </c>
      <c r="DZ73" s="56">
        <f t="shared" si="7"/>
        <v>7.843</v>
      </c>
      <c r="EA73" s="105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  <c r="EN73" s="106"/>
      <c r="EO73" s="106"/>
      <c r="EP73" s="106"/>
      <c r="EQ73" s="106"/>
      <c r="ER73" s="106"/>
      <c r="ES73" s="106"/>
      <c r="ET73" s="106"/>
      <c r="EU73" s="106"/>
      <c r="EV73" s="106"/>
      <c r="EW73" s="106"/>
      <c r="EX73" s="106"/>
      <c r="EY73" s="106"/>
      <c r="EZ73" s="106"/>
      <c r="FA73" s="106"/>
      <c r="FB73" s="106"/>
      <c r="FC73" s="106"/>
      <c r="FD73" s="106"/>
      <c r="FE73" s="107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8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10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0.15510200000000002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4"/>
        <v>0.15510200000000002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105"/>
      <c r="EB74" s="106"/>
      <c r="EC74" s="106"/>
      <c r="ED74" s="106"/>
      <c r="EE74" s="106"/>
      <c r="EF74" s="106"/>
      <c r="EG74" s="106"/>
      <c r="EH74" s="106"/>
      <c r="EI74" s="106"/>
      <c r="EJ74" s="106"/>
      <c r="EK74" s="106"/>
      <c r="EL74" s="106"/>
      <c r="EM74" s="106"/>
      <c r="EN74" s="106"/>
      <c r="EO74" s="106"/>
      <c r="EP74" s="106"/>
      <c r="EQ74" s="106"/>
      <c r="ER74" s="106"/>
      <c r="ES74" s="106"/>
      <c r="ET74" s="106"/>
      <c r="EU74" s="106"/>
      <c r="EV74" s="106"/>
      <c r="EW74" s="106"/>
      <c r="EX74" s="106"/>
      <c r="EY74" s="106"/>
      <c r="EZ74" s="106"/>
      <c r="FA74" s="106"/>
      <c r="FB74" s="106"/>
      <c r="FC74" s="106"/>
      <c r="FD74" s="106"/>
      <c r="FE74" s="107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128.6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4"/>
        <v>128.6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105"/>
      <c r="EB75" s="106"/>
      <c r="EC75" s="106"/>
      <c r="ED75" s="106"/>
      <c r="EE75" s="106"/>
      <c r="EF75" s="106"/>
      <c r="EG75" s="106"/>
      <c r="EH75" s="106"/>
      <c r="EI75" s="106"/>
      <c r="EJ75" s="106"/>
      <c r="EK75" s="106"/>
      <c r="EL75" s="106"/>
      <c r="EM75" s="106"/>
      <c r="EN75" s="106"/>
      <c r="EO75" s="106"/>
      <c r="EP75" s="106"/>
      <c r="EQ75" s="106"/>
      <c r="ER75" s="106"/>
      <c r="ES75" s="106"/>
      <c r="ET75" s="106"/>
      <c r="EU75" s="106"/>
      <c r="EV75" s="106"/>
      <c r="EW75" s="106"/>
      <c r="EX75" s="106"/>
      <c r="EY75" s="106"/>
      <c r="EZ75" s="106"/>
      <c r="FA75" s="106"/>
      <c r="FB75" s="106"/>
      <c r="FC75" s="106"/>
      <c r="FD75" s="106"/>
      <c r="FE75" s="107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8"/>
      <c r="X76" s="109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10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25.847999999999999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4"/>
        <v>25.847999999999999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11"/>
      <c r="EB76" s="112"/>
      <c r="EC76" s="112"/>
      <c r="ED76" s="112"/>
      <c r="EE76" s="112"/>
      <c r="EF76" s="112"/>
      <c r="EG76" s="112"/>
      <c r="EH76" s="112"/>
      <c r="EI76" s="112"/>
      <c r="EJ76" s="112"/>
      <c r="EK76" s="112"/>
      <c r="EL76" s="112"/>
      <c r="EM76" s="112"/>
      <c r="EN76" s="112"/>
      <c r="EO76" s="112"/>
      <c r="EP76" s="112"/>
      <c r="EQ76" s="112"/>
      <c r="ER76" s="112"/>
      <c r="ES76" s="112"/>
      <c r="ET76" s="112"/>
      <c r="EU76" s="112"/>
      <c r="EV76" s="112"/>
      <c r="EW76" s="112"/>
      <c r="EX76" s="112"/>
      <c r="EY76" s="112"/>
      <c r="EZ76" s="112"/>
      <c r="FA76" s="112"/>
      <c r="FB76" s="112"/>
      <c r="FC76" s="112"/>
      <c r="FD76" s="112"/>
      <c r="FE76" s="113"/>
    </row>
    <row r="77" spans="1:164" s="72" customFormat="1" x14ac:dyDescent="0.25">
      <c r="A77" s="114"/>
      <c r="B77" s="115" t="s">
        <v>91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6"/>
      <c r="W77" s="117"/>
      <c r="X77" s="118" t="s">
        <v>92</v>
      </c>
      <c r="Y77" s="118"/>
      <c r="Z77" s="118"/>
      <c r="AA77" s="118"/>
      <c r="AB77" s="118"/>
      <c r="AC77" s="118"/>
      <c r="AD77" s="118"/>
      <c r="AE77" s="118"/>
      <c r="AF77" s="118"/>
      <c r="AG77" s="118"/>
      <c r="AH77" s="118"/>
      <c r="AI77" s="118"/>
      <c r="AJ77" s="118"/>
      <c r="AK77" s="118"/>
      <c r="AL77" s="118"/>
      <c r="AM77" s="118"/>
      <c r="AN77" s="118"/>
      <c r="AO77" s="118"/>
      <c r="AP77" s="118"/>
      <c r="AQ77" s="118"/>
      <c r="AR77" s="119"/>
      <c r="AS77" s="120"/>
      <c r="AT77" s="118" t="s">
        <v>92</v>
      </c>
      <c r="AU77" s="118"/>
      <c r="AV77" s="118"/>
      <c r="AW77" s="118"/>
      <c r="AX77" s="118"/>
      <c r="AY77" s="118"/>
      <c r="AZ77" s="118"/>
      <c r="BA77" s="118"/>
      <c r="BB77" s="118"/>
      <c r="BC77" s="118"/>
      <c r="BD77" s="118"/>
      <c r="BE77" s="118"/>
      <c r="BF77" s="118"/>
      <c r="BG77" s="118"/>
      <c r="BH77" s="118"/>
      <c r="BI77" s="118"/>
      <c r="BJ77" s="118"/>
      <c r="BK77" s="118"/>
      <c r="BL77" s="118"/>
      <c r="BM77" s="118"/>
      <c r="BN77" s="118"/>
      <c r="BO77" s="118"/>
      <c r="BP77" s="119"/>
      <c r="BQ77" s="38">
        <f>BQ59+BQ60+BQ61+BQ62+BQ63+BQ64+BQ65+BQ66+BQ67+BQ68+BQ69+BQ70+BQ71+BQ72+BQ74+BQ75+BQ76+BQ73</f>
        <v>324.787193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324.787193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94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22" customFormat="1" ht="141" customHeight="1" x14ac:dyDescent="0.25">
      <c r="A83" s="121" t="s">
        <v>95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 t="s">
        <v>96</v>
      </c>
      <c r="S83" s="121"/>
      <c r="T83" s="121"/>
      <c r="U83" s="121"/>
      <c r="V83" s="121"/>
      <c r="W83" s="121"/>
      <c r="X83" s="121"/>
      <c r="Y83" s="121"/>
      <c r="Z83" s="121"/>
      <c r="AA83" s="121"/>
      <c r="AB83" s="121"/>
      <c r="AC83" s="121"/>
      <c r="AD83" s="121"/>
      <c r="AE83" s="121"/>
      <c r="AF83" s="121"/>
      <c r="AG83" s="121"/>
      <c r="AH83" s="121"/>
      <c r="AI83" s="121"/>
      <c r="AJ83" s="121"/>
      <c r="AK83" s="121"/>
      <c r="AL83" s="121" t="s">
        <v>97</v>
      </c>
      <c r="AM83" s="121"/>
      <c r="AN83" s="121"/>
      <c r="AO83" s="121"/>
      <c r="AP83" s="121"/>
      <c r="AQ83" s="121"/>
      <c r="AR83" s="121"/>
      <c r="AS83" s="121"/>
      <c r="AT83" s="121"/>
      <c r="AU83" s="121"/>
      <c r="AV83" s="121"/>
      <c r="AW83" s="121"/>
      <c r="AX83" s="121"/>
      <c r="AY83" s="121"/>
      <c r="AZ83" s="121"/>
      <c r="BA83" s="121"/>
      <c r="BB83" s="121"/>
      <c r="BC83" s="121" t="s">
        <v>98</v>
      </c>
      <c r="BD83" s="121"/>
      <c r="BE83" s="121"/>
      <c r="BF83" s="121"/>
      <c r="BG83" s="121"/>
      <c r="BH83" s="121"/>
      <c r="BI83" s="121"/>
      <c r="BJ83" s="121"/>
      <c r="BK83" s="121"/>
      <c r="BL83" s="121"/>
      <c r="BM83" s="121"/>
      <c r="BN83" s="121"/>
      <c r="BO83" s="121"/>
      <c r="BP83" s="121"/>
      <c r="BQ83" s="121"/>
      <c r="BR83" s="121"/>
      <c r="BS83" s="121"/>
      <c r="BT83" s="121" t="s">
        <v>99</v>
      </c>
      <c r="BU83" s="121"/>
      <c r="BV83" s="121"/>
      <c r="BW83" s="121"/>
      <c r="BX83" s="121"/>
      <c r="BY83" s="121"/>
      <c r="BZ83" s="121"/>
      <c r="CA83" s="121"/>
      <c r="CB83" s="121"/>
      <c r="CC83" s="121"/>
      <c r="CD83" s="121"/>
      <c r="CE83" s="121"/>
      <c r="CF83" s="121"/>
      <c r="CG83" s="121"/>
      <c r="CH83" s="121"/>
      <c r="CI83" s="121"/>
      <c r="CJ83" s="121"/>
      <c r="CK83" s="121" t="s">
        <v>100</v>
      </c>
      <c r="CL83" s="121"/>
      <c r="CM83" s="121"/>
      <c r="CN83" s="121"/>
      <c r="CO83" s="121"/>
      <c r="CP83" s="121"/>
      <c r="CQ83" s="121"/>
      <c r="CR83" s="121"/>
      <c r="CS83" s="121"/>
      <c r="CT83" s="121"/>
      <c r="CU83" s="121"/>
      <c r="CV83" s="121"/>
      <c r="CW83" s="121"/>
      <c r="CX83" s="121"/>
      <c r="CY83" s="121"/>
      <c r="CZ83" s="121" t="s">
        <v>101</v>
      </c>
      <c r="DA83" s="121"/>
      <c r="DB83" s="121"/>
      <c r="DC83" s="121"/>
      <c r="DD83" s="121"/>
      <c r="DE83" s="121"/>
      <c r="DF83" s="121"/>
      <c r="DG83" s="121"/>
      <c r="DH83" s="121"/>
      <c r="DI83" s="121"/>
      <c r="DJ83" s="121"/>
      <c r="DK83" s="121"/>
      <c r="DL83" s="121"/>
      <c r="DM83" s="121"/>
      <c r="DN83" s="121"/>
      <c r="DO83" s="121"/>
      <c r="DP83" s="121"/>
      <c r="DQ83" s="121"/>
      <c r="DR83" s="121"/>
      <c r="DS83" s="121"/>
      <c r="DT83" s="121"/>
      <c r="DU83" s="121"/>
      <c r="DV83" s="121"/>
      <c r="DW83" s="121"/>
      <c r="DX83" s="121"/>
      <c r="DY83" s="121" t="s">
        <v>102</v>
      </c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</row>
    <row r="84" spans="1:164" s="122" customFormat="1" ht="12" customHeight="1" x14ac:dyDescent="0.25">
      <c r="A84" s="123"/>
      <c r="B84" s="123"/>
      <c r="C84" s="123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F84" s="123"/>
      <c r="AG84" s="123"/>
      <c r="AH84" s="123"/>
      <c r="AI84" s="123"/>
      <c r="AJ84" s="123"/>
      <c r="AK84" s="123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124"/>
      <c r="CO84" s="124"/>
      <c r="CP84" s="124"/>
      <c r="CQ84" s="124"/>
      <c r="CR84" s="124"/>
      <c r="CS84" s="124"/>
      <c r="CT84" s="124"/>
      <c r="CU84" s="124"/>
      <c r="CV84" s="124"/>
      <c r="CW84" s="124"/>
      <c r="CX84" s="124"/>
      <c r="CY84" s="124"/>
      <c r="CZ84" s="125"/>
      <c r="DA84" s="125"/>
      <c r="DB84" s="125"/>
      <c r="DC84" s="125"/>
      <c r="DD84" s="125"/>
      <c r="DE84" s="125"/>
      <c r="DF84" s="125"/>
      <c r="DG84" s="125"/>
      <c r="DH84" s="125"/>
      <c r="DI84" s="125"/>
      <c r="DJ84" s="125"/>
      <c r="DK84" s="125"/>
      <c r="DL84" s="125"/>
      <c r="DM84" s="125"/>
      <c r="DN84" s="125"/>
      <c r="DO84" s="125"/>
      <c r="DP84" s="125"/>
      <c r="DQ84" s="125"/>
      <c r="DR84" s="125"/>
      <c r="DS84" s="125"/>
      <c r="DT84" s="125"/>
      <c r="DU84" s="125"/>
      <c r="DV84" s="125"/>
      <c r="DW84" s="125"/>
      <c r="DX84" s="125"/>
      <c r="DY84" s="126" t="s">
        <v>103</v>
      </c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8"/>
      <c r="EK84" s="126" t="s">
        <v>104</v>
      </c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8"/>
      <c r="EW84" s="126" t="s">
        <v>105</v>
      </c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8"/>
    </row>
    <row r="85" spans="1:164" s="133" customFormat="1" ht="12.75" x14ac:dyDescent="0.25">
      <c r="A85" s="129">
        <v>1</v>
      </c>
      <c r="B85" s="129"/>
      <c r="C85" s="129"/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29"/>
      <c r="Q85" s="129"/>
      <c r="R85" s="129">
        <v>2</v>
      </c>
      <c r="S85" s="129"/>
      <c r="T85" s="129"/>
      <c r="U85" s="129"/>
      <c r="V85" s="129"/>
      <c r="W85" s="129"/>
      <c r="X85" s="129"/>
      <c r="Y85" s="129"/>
      <c r="Z85" s="129"/>
      <c r="AA85" s="129"/>
      <c r="AB85" s="129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>
        <v>3</v>
      </c>
      <c r="AM85" s="129"/>
      <c r="AN85" s="129"/>
      <c r="AO85" s="129"/>
      <c r="AP85" s="129"/>
      <c r="AQ85" s="129"/>
      <c r="AR85" s="129"/>
      <c r="AS85" s="129"/>
      <c r="AT85" s="129"/>
      <c r="AU85" s="129"/>
      <c r="AV85" s="129"/>
      <c r="AW85" s="129"/>
      <c r="AX85" s="129"/>
      <c r="AY85" s="129"/>
      <c r="AZ85" s="129"/>
      <c r="BA85" s="129"/>
      <c r="BB85" s="129"/>
      <c r="BC85" s="129">
        <v>4</v>
      </c>
      <c r="BD85" s="129"/>
      <c r="BE85" s="129"/>
      <c r="BF85" s="129"/>
      <c r="BG85" s="129"/>
      <c r="BH85" s="129"/>
      <c r="BI85" s="129"/>
      <c r="BJ85" s="129"/>
      <c r="BK85" s="129"/>
      <c r="BL85" s="129"/>
      <c r="BM85" s="129"/>
      <c r="BN85" s="129"/>
      <c r="BO85" s="129"/>
      <c r="BP85" s="129"/>
      <c r="BQ85" s="129"/>
      <c r="BR85" s="129"/>
      <c r="BS85" s="129"/>
      <c r="BT85" s="129">
        <v>5</v>
      </c>
      <c r="BU85" s="129"/>
      <c r="BV85" s="129"/>
      <c r="BW85" s="129"/>
      <c r="BX85" s="129"/>
      <c r="BY85" s="129"/>
      <c r="BZ85" s="129"/>
      <c r="CA85" s="129"/>
      <c r="CB85" s="129"/>
      <c r="CC85" s="129"/>
      <c r="CD85" s="129"/>
      <c r="CE85" s="129"/>
      <c r="CF85" s="129"/>
      <c r="CG85" s="129"/>
      <c r="CH85" s="129"/>
      <c r="CI85" s="129"/>
      <c r="CJ85" s="129"/>
      <c r="CK85" s="129">
        <v>6</v>
      </c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>
        <v>7</v>
      </c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30">
        <v>8</v>
      </c>
      <c r="DZ85" s="131"/>
      <c r="EA85" s="131"/>
      <c r="EB85" s="131"/>
      <c r="EC85" s="131"/>
      <c r="ED85" s="131"/>
      <c r="EE85" s="131"/>
      <c r="EF85" s="131"/>
      <c r="EG85" s="131"/>
      <c r="EH85" s="131"/>
      <c r="EI85" s="131"/>
      <c r="EJ85" s="132"/>
      <c r="EK85" s="130">
        <v>9</v>
      </c>
      <c r="EL85" s="131"/>
      <c r="EM85" s="131"/>
      <c r="EN85" s="131"/>
      <c r="EO85" s="131"/>
      <c r="EP85" s="131"/>
      <c r="EQ85" s="131"/>
      <c r="ER85" s="131"/>
      <c r="ES85" s="131"/>
      <c r="ET85" s="131"/>
      <c r="EU85" s="131"/>
      <c r="EV85" s="132"/>
      <c r="EW85" s="130">
        <v>10</v>
      </c>
      <c r="EX85" s="131"/>
      <c r="EY85" s="131"/>
      <c r="EZ85" s="131"/>
      <c r="FA85" s="131"/>
      <c r="FB85" s="131"/>
      <c r="FC85" s="131"/>
      <c r="FD85" s="131"/>
      <c r="FE85" s="131"/>
      <c r="FF85" s="131"/>
      <c r="FG85" s="131"/>
      <c r="FH85" s="132"/>
    </row>
    <row r="86" spans="1:164" s="122" customFormat="1" ht="27" customHeight="1" x14ac:dyDescent="0.2">
      <c r="A86" s="134" t="s">
        <v>106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6"/>
      <c r="R86" s="137" t="s">
        <v>24</v>
      </c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24">
        <v>80</v>
      </c>
      <c r="AM86" s="124"/>
      <c r="AN86" s="124"/>
      <c r="AO86" s="124"/>
      <c r="AP86" s="124"/>
      <c r="AQ86" s="124"/>
      <c r="AR86" s="124"/>
      <c r="AS86" s="124"/>
      <c r="AT86" s="124"/>
      <c r="AU86" s="124"/>
      <c r="AV86" s="124"/>
      <c r="AW86" s="124"/>
      <c r="AX86" s="124"/>
      <c r="AY86" s="124"/>
      <c r="AZ86" s="124"/>
      <c r="BA86" s="124"/>
      <c r="BB86" s="124"/>
      <c r="BC86" s="124">
        <v>25</v>
      </c>
      <c r="BD86" s="124"/>
      <c r="BE86" s="124"/>
      <c r="BF86" s="124"/>
      <c r="BG86" s="124"/>
      <c r="BH86" s="124"/>
      <c r="BI86" s="124"/>
      <c r="BJ86" s="124"/>
      <c r="BK86" s="124"/>
      <c r="BL86" s="124"/>
      <c r="BM86" s="124"/>
      <c r="BN86" s="124"/>
      <c r="BO86" s="124"/>
      <c r="BP86" s="124"/>
      <c r="BQ86" s="124"/>
      <c r="BR86" s="124"/>
      <c r="BS86" s="124"/>
      <c r="BT86" s="124"/>
      <c r="BU86" s="124"/>
      <c r="BV86" s="124"/>
      <c r="BW86" s="124"/>
      <c r="BX86" s="124"/>
      <c r="BY86" s="124"/>
      <c r="BZ86" s="124"/>
      <c r="CA86" s="124"/>
      <c r="CB86" s="124"/>
      <c r="CC86" s="124"/>
      <c r="CD86" s="124"/>
      <c r="CE86" s="124"/>
      <c r="CF86" s="124"/>
      <c r="CG86" s="124"/>
      <c r="CH86" s="124"/>
      <c r="CI86" s="124"/>
      <c r="CJ86" s="124"/>
      <c r="CK86" s="124">
        <f t="shared" ref="CK86:CK93" si="8">AL86-BC86</f>
        <v>55</v>
      </c>
      <c r="CL86" s="124"/>
      <c r="CM86" s="124"/>
      <c r="CN86" s="124"/>
      <c r="CO86" s="124"/>
      <c r="CP86" s="124"/>
      <c r="CQ86" s="124"/>
      <c r="CR86" s="124"/>
      <c r="CS86" s="124"/>
      <c r="CT86" s="124"/>
      <c r="CU86" s="124"/>
      <c r="CV86" s="124"/>
      <c r="CW86" s="124"/>
      <c r="CX86" s="124"/>
      <c r="CY86" s="124"/>
      <c r="CZ86" s="124"/>
      <c r="DA86" s="124"/>
      <c r="DB86" s="124"/>
      <c r="DC86" s="124"/>
      <c r="DD86" s="124"/>
      <c r="DE86" s="124"/>
      <c r="DF86" s="124"/>
      <c r="DG86" s="124"/>
      <c r="DH86" s="124"/>
      <c r="DI86" s="124"/>
      <c r="DJ86" s="124"/>
      <c r="DK86" s="124"/>
      <c r="DL86" s="124"/>
      <c r="DM86" s="124"/>
      <c r="DN86" s="124"/>
      <c r="DO86" s="124"/>
      <c r="DP86" s="124"/>
      <c r="DQ86" s="124"/>
      <c r="DR86" s="124"/>
      <c r="DS86" s="124"/>
      <c r="DT86" s="124"/>
      <c r="DU86" s="124"/>
      <c r="DV86" s="124"/>
      <c r="DW86" s="124"/>
      <c r="DX86" s="124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122" customFormat="1" ht="27" customHeight="1" x14ac:dyDescent="0.2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6"/>
      <c r="R87" s="137" t="s">
        <v>107</v>
      </c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24">
        <v>9</v>
      </c>
      <c r="AM87" s="124"/>
      <c r="AN87" s="124"/>
      <c r="AO87" s="124"/>
      <c r="AP87" s="124"/>
      <c r="AQ87" s="124"/>
      <c r="AR87" s="124"/>
      <c r="AS87" s="124"/>
      <c r="AT87" s="124"/>
      <c r="AU87" s="124"/>
      <c r="AV87" s="124"/>
      <c r="AW87" s="124"/>
      <c r="AX87" s="124"/>
      <c r="AY87" s="124"/>
      <c r="AZ87" s="124"/>
      <c r="BA87" s="124"/>
      <c r="BB87" s="124"/>
      <c r="BC87" s="124">
        <v>2.4</v>
      </c>
      <c r="BD87" s="124"/>
      <c r="BE87" s="124"/>
      <c r="BF87" s="124"/>
      <c r="BG87" s="124"/>
      <c r="BH87" s="124"/>
      <c r="BI87" s="124"/>
      <c r="BJ87" s="124"/>
      <c r="BK87" s="124"/>
      <c r="BL87" s="124"/>
      <c r="BM87" s="124"/>
      <c r="BN87" s="124"/>
      <c r="BO87" s="124"/>
      <c r="BP87" s="124"/>
      <c r="BQ87" s="124"/>
      <c r="BR87" s="124"/>
      <c r="BS87" s="124"/>
      <c r="BT87" s="124"/>
      <c r="BU87" s="124"/>
      <c r="BV87" s="124"/>
      <c r="BW87" s="124"/>
      <c r="BX87" s="124"/>
      <c r="BY87" s="124"/>
      <c r="BZ87" s="124"/>
      <c r="CA87" s="124"/>
      <c r="CB87" s="124"/>
      <c r="CC87" s="124"/>
      <c r="CD87" s="124"/>
      <c r="CE87" s="124"/>
      <c r="CF87" s="124"/>
      <c r="CG87" s="124"/>
      <c r="CH87" s="124"/>
      <c r="CI87" s="124"/>
      <c r="CJ87" s="124"/>
      <c r="CK87" s="124">
        <f t="shared" si="8"/>
        <v>6.6</v>
      </c>
      <c r="CL87" s="124"/>
      <c r="CM87" s="124"/>
      <c r="CN87" s="124"/>
      <c r="CO87" s="124"/>
      <c r="CP87" s="124"/>
      <c r="CQ87" s="124"/>
      <c r="CR87" s="124"/>
      <c r="CS87" s="124"/>
      <c r="CT87" s="124"/>
      <c r="CU87" s="124"/>
      <c r="CV87" s="124"/>
      <c r="CW87" s="124"/>
      <c r="CX87" s="124"/>
      <c r="CY87" s="124"/>
      <c r="CZ87" s="124"/>
      <c r="DA87" s="124"/>
      <c r="DB87" s="124"/>
      <c r="DC87" s="124"/>
      <c r="DD87" s="124"/>
      <c r="DE87" s="124"/>
      <c r="DF87" s="124"/>
      <c r="DG87" s="124"/>
      <c r="DH87" s="124"/>
      <c r="DI87" s="124"/>
      <c r="DJ87" s="124"/>
      <c r="DK87" s="124"/>
      <c r="DL87" s="124"/>
      <c r="DM87" s="124"/>
      <c r="DN87" s="124"/>
      <c r="DO87" s="124"/>
      <c r="DP87" s="124"/>
      <c r="DQ87" s="124"/>
      <c r="DR87" s="124"/>
      <c r="DS87" s="124"/>
      <c r="DT87" s="124"/>
      <c r="DU87" s="124"/>
      <c r="DV87" s="124"/>
      <c r="DW87" s="124"/>
      <c r="DX87" s="124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122" customFormat="1" ht="24" customHeight="1" x14ac:dyDescent="0.25">
      <c r="A88" s="134" t="s">
        <v>108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6"/>
      <c r="R88" s="147" t="s">
        <v>109</v>
      </c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24">
        <v>5</v>
      </c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>
        <v>0.9</v>
      </c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>
        <f t="shared" si="8"/>
        <v>4.0999999999999996</v>
      </c>
      <c r="CL88" s="124"/>
      <c r="CM88" s="124"/>
      <c r="CN88" s="124"/>
      <c r="CO88" s="124"/>
      <c r="CP88" s="124"/>
      <c r="CQ88" s="124"/>
      <c r="CR88" s="124"/>
      <c r="CS88" s="124"/>
      <c r="CT88" s="124"/>
      <c r="CU88" s="124"/>
      <c r="CV88" s="124"/>
      <c r="CW88" s="124"/>
      <c r="CX88" s="124"/>
      <c r="CY88" s="124"/>
      <c r="CZ88" s="124"/>
      <c r="DA88" s="124"/>
      <c r="DB88" s="124"/>
      <c r="DC88" s="124"/>
      <c r="DD88" s="124"/>
      <c r="DE88" s="124"/>
      <c r="DF88" s="124"/>
      <c r="DG88" s="124"/>
      <c r="DH88" s="124"/>
      <c r="DI88" s="124"/>
      <c r="DJ88" s="124"/>
      <c r="DK88" s="124"/>
      <c r="DL88" s="124"/>
      <c r="DM88" s="124"/>
      <c r="DN88" s="124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122" customFormat="1" ht="24" customHeight="1" x14ac:dyDescent="0.25">
      <c r="A89" s="148"/>
      <c r="B89" s="149"/>
      <c r="C89" s="149"/>
      <c r="D89" s="149"/>
      <c r="E89" s="149"/>
      <c r="F89" s="149"/>
      <c r="G89" s="149"/>
      <c r="H89" s="149"/>
      <c r="I89" s="149"/>
      <c r="J89" s="149"/>
      <c r="K89" s="149"/>
      <c r="L89" s="149"/>
      <c r="M89" s="149"/>
      <c r="N89" s="149"/>
      <c r="O89" s="149"/>
      <c r="P89" s="149"/>
      <c r="Q89" s="150"/>
      <c r="R89" s="147" t="s">
        <v>110</v>
      </c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24">
        <v>40</v>
      </c>
      <c r="AM89" s="124"/>
      <c r="AN89" s="124"/>
      <c r="AO89" s="124"/>
      <c r="AP89" s="124"/>
      <c r="AQ89" s="124"/>
      <c r="AR89" s="124"/>
      <c r="AS89" s="124"/>
      <c r="AT89" s="124"/>
      <c r="AU89" s="124"/>
      <c r="AV89" s="124"/>
      <c r="AW89" s="124"/>
      <c r="AX89" s="124"/>
      <c r="AY89" s="124"/>
      <c r="AZ89" s="124"/>
      <c r="BA89" s="124"/>
      <c r="BB89" s="124"/>
      <c r="BC89" s="124">
        <v>1.1000000000000001</v>
      </c>
      <c r="BD89" s="124"/>
      <c r="BE89" s="124"/>
      <c r="BF89" s="124"/>
      <c r="BG89" s="124"/>
      <c r="BH89" s="124"/>
      <c r="BI89" s="124"/>
      <c r="BJ89" s="124"/>
      <c r="BK89" s="124"/>
      <c r="BL89" s="124"/>
      <c r="BM89" s="124"/>
      <c r="BN89" s="124"/>
      <c r="BO89" s="124"/>
      <c r="BP89" s="124"/>
      <c r="BQ89" s="124"/>
      <c r="BR89" s="124"/>
      <c r="BS89" s="124"/>
      <c r="BT89" s="124"/>
      <c r="BU89" s="124"/>
      <c r="BV89" s="124"/>
      <c r="BW89" s="124"/>
      <c r="BX89" s="124"/>
      <c r="BY89" s="124"/>
      <c r="BZ89" s="124"/>
      <c r="CA89" s="124"/>
      <c r="CB89" s="124"/>
      <c r="CC89" s="124"/>
      <c r="CD89" s="124"/>
      <c r="CE89" s="124"/>
      <c r="CF89" s="124"/>
      <c r="CG89" s="124"/>
      <c r="CH89" s="124"/>
      <c r="CI89" s="124"/>
      <c r="CJ89" s="124"/>
      <c r="CK89" s="124">
        <f t="shared" si="8"/>
        <v>38.9</v>
      </c>
      <c r="CL89" s="124"/>
      <c r="CM89" s="124"/>
      <c r="CN89" s="124"/>
      <c r="CO89" s="124"/>
      <c r="CP89" s="124"/>
      <c r="CQ89" s="124"/>
      <c r="CR89" s="124"/>
      <c r="CS89" s="124"/>
      <c r="CT89" s="124"/>
      <c r="CU89" s="124"/>
      <c r="CV89" s="124"/>
      <c r="CW89" s="124"/>
      <c r="CX89" s="124"/>
      <c r="CY89" s="124"/>
      <c r="CZ89" s="124"/>
      <c r="DA89" s="124"/>
      <c r="DB89" s="124"/>
      <c r="DC89" s="124"/>
      <c r="DD89" s="124"/>
      <c r="DE89" s="124"/>
      <c r="DF89" s="124"/>
      <c r="DG89" s="124"/>
      <c r="DH89" s="124"/>
      <c r="DI89" s="124"/>
      <c r="DJ89" s="124"/>
      <c r="DK89" s="124"/>
      <c r="DL89" s="124"/>
      <c r="DM89" s="124"/>
      <c r="DN89" s="124"/>
      <c r="DO89" s="124"/>
      <c r="DP89" s="124"/>
      <c r="DQ89" s="124"/>
      <c r="DR89" s="124"/>
      <c r="DS89" s="124"/>
      <c r="DT89" s="124"/>
      <c r="DU89" s="124"/>
      <c r="DV89" s="124"/>
      <c r="DW89" s="124"/>
      <c r="DX89" s="124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122" customFormat="1" ht="24" customHeight="1" x14ac:dyDescent="0.25">
      <c r="A90" s="148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49"/>
      <c r="P90" s="149"/>
      <c r="Q90" s="150"/>
      <c r="R90" s="147" t="s">
        <v>111</v>
      </c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24">
        <v>4.8</v>
      </c>
      <c r="AM90" s="124"/>
      <c r="AN90" s="124"/>
      <c r="AO90" s="124"/>
      <c r="AP90" s="124"/>
      <c r="AQ90" s="124"/>
      <c r="AR90" s="124"/>
      <c r="AS90" s="124"/>
      <c r="AT90" s="124"/>
      <c r="AU90" s="124"/>
      <c r="AV90" s="124"/>
      <c r="AW90" s="124"/>
      <c r="AX90" s="124"/>
      <c r="AY90" s="124"/>
      <c r="AZ90" s="124"/>
      <c r="BA90" s="124"/>
      <c r="BB90" s="124"/>
      <c r="BC90" s="124">
        <v>0.6</v>
      </c>
      <c r="BD90" s="124"/>
      <c r="BE90" s="124"/>
      <c r="BF90" s="124"/>
      <c r="BG90" s="124"/>
      <c r="BH90" s="124"/>
      <c r="BI90" s="124"/>
      <c r="BJ90" s="124"/>
      <c r="BK90" s="124"/>
      <c r="BL90" s="124"/>
      <c r="BM90" s="124"/>
      <c r="BN90" s="124"/>
      <c r="BO90" s="124"/>
      <c r="BP90" s="124"/>
      <c r="BQ90" s="124"/>
      <c r="BR90" s="124"/>
      <c r="BS90" s="124"/>
      <c r="BT90" s="124"/>
      <c r="BU90" s="124"/>
      <c r="BV90" s="124"/>
      <c r="BW90" s="124"/>
      <c r="BX90" s="124"/>
      <c r="BY90" s="124"/>
      <c r="BZ90" s="124"/>
      <c r="CA90" s="124"/>
      <c r="CB90" s="124"/>
      <c r="CC90" s="124"/>
      <c r="CD90" s="124"/>
      <c r="CE90" s="124"/>
      <c r="CF90" s="124"/>
      <c r="CG90" s="124"/>
      <c r="CH90" s="124"/>
      <c r="CI90" s="124"/>
      <c r="CJ90" s="124"/>
      <c r="CK90" s="124">
        <f t="shared" si="8"/>
        <v>4.2</v>
      </c>
      <c r="CL90" s="124"/>
      <c r="CM90" s="124"/>
      <c r="CN90" s="124"/>
      <c r="CO90" s="124"/>
      <c r="CP90" s="124"/>
      <c r="CQ90" s="124"/>
      <c r="CR90" s="124"/>
      <c r="CS90" s="124"/>
      <c r="CT90" s="124"/>
      <c r="CU90" s="124"/>
      <c r="CV90" s="124"/>
      <c r="CW90" s="124"/>
      <c r="CX90" s="124"/>
      <c r="CY90" s="124"/>
      <c r="CZ90" s="124"/>
      <c r="DA90" s="124"/>
      <c r="DB90" s="124"/>
      <c r="DC90" s="124"/>
      <c r="DD90" s="124"/>
      <c r="DE90" s="124"/>
      <c r="DF90" s="124"/>
      <c r="DG90" s="124"/>
      <c r="DH90" s="124"/>
      <c r="DI90" s="124"/>
      <c r="DJ90" s="124"/>
      <c r="DK90" s="124"/>
      <c r="DL90" s="124"/>
      <c r="DM90" s="124"/>
      <c r="DN90" s="124"/>
      <c r="DO90" s="124"/>
      <c r="DP90" s="124"/>
      <c r="DQ90" s="124"/>
      <c r="DR90" s="124"/>
      <c r="DS90" s="124"/>
      <c r="DT90" s="124"/>
      <c r="DU90" s="124"/>
      <c r="DV90" s="124"/>
      <c r="DW90" s="124"/>
      <c r="DX90" s="124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122" customFormat="1" ht="24" customHeight="1" x14ac:dyDescent="0.25">
      <c r="A91" s="148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50"/>
      <c r="R91" s="147" t="s">
        <v>112</v>
      </c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147"/>
      <c r="AK91" s="147"/>
      <c r="AL91" s="124">
        <v>15</v>
      </c>
      <c r="AM91" s="124"/>
      <c r="AN91" s="124"/>
      <c r="AO91" s="124"/>
      <c r="AP91" s="124"/>
      <c r="AQ91" s="124"/>
      <c r="AR91" s="124"/>
      <c r="AS91" s="124"/>
      <c r="AT91" s="124"/>
      <c r="AU91" s="124"/>
      <c r="AV91" s="124"/>
      <c r="AW91" s="124"/>
      <c r="AX91" s="124"/>
      <c r="AY91" s="124"/>
      <c r="AZ91" s="124"/>
      <c r="BA91" s="124"/>
      <c r="BB91" s="124"/>
      <c r="BC91" s="124">
        <v>0</v>
      </c>
      <c r="BD91" s="124"/>
      <c r="BE91" s="124"/>
      <c r="BF91" s="124"/>
      <c r="BG91" s="124"/>
      <c r="BH91" s="124"/>
      <c r="BI91" s="124"/>
      <c r="BJ91" s="124"/>
      <c r="BK91" s="124"/>
      <c r="BL91" s="124"/>
      <c r="BM91" s="124"/>
      <c r="BN91" s="124"/>
      <c r="BO91" s="124"/>
      <c r="BP91" s="124"/>
      <c r="BQ91" s="124"/>
      <c r="BR91" s="124"/>
      <c r="BS91" s="124"/>
      <c r="BT91" s="124"/>
      <c r="BU91" s="124"/>
      <c r="BV91" s="124"/>
      <c r="BW91" s="124"/>
      <c r="BX91" s="124"/>
      <c r="BY91" s="124"/>
      <c r="BZ91" s="124"/>
      <c r="CA91" s="124"/>
      <c r="CB91" s="124"/>
      <c r="CC91" s="124"/>
      <c r="CD91" s="124"/>
      <c r="CE91" s="124"/>
      <c r="CF91" s="124"/>
      <c r="CG91" s="124"/>
      <c r="CH91" s="124"/>
      <c r="CI91" s="124"/>
      <c r="CJ91" s="124"/>
      <c r="CK91" s="124">
        <f t="shared" si="8"/>
        <v>15</v>
      </c>
      <c r="CL91" s="124"/>
      <c r="CM91" s="124"/>
      <c r="CN91" s="124"/>
      <c r="CO91" s="124"/>
      <c r="CP91" s="124"/>
      <c r="CQ91" s="124"/>
      <c r="CR91" s="124"/>
      <c r="CS91" s="124"/>
      <c r="CT91" s="124"/>
      <c r="CU91" s="124"/>
      <c r="CV91" s="124"/>
      <c r="CW91" s="124"/>
      <c r="CX91" s="124"/>
      <c r="CY91" s="124"/>
      <c r="CZ91" s="124"/>
      <c r="DA91" s="124"/>
      <c r="DB91" s="124"/>
      <c r="DC91" s="124"/>
      <c r="DD91" s="124"/>
      <c r="DE91" s="124"/>
      <c r="DF91" s="124"/>
      <c r="DG91" s="124"/>
      <c r="DH91" s="124"/>
      <c r="DI91" s="124"/>
      <c r="DJ91" s="124"/>
      <c r="DK91" s="124"/>
      <c r="DL91" s="124"/>
      <c r="DM91" s="124"/>
      <c r="DN91" s="124"/>
      <c r="DO91" s="124"/>
      <c r="DP91" s="124"/>
      <c r="DQ91" s="124"/>
      <c r="DR91" s="124"/>
      <c r="DS91" s="124"/>
      <c r="DT91" s="124"/>
      <c r="DU91" s="124"/>
      <c r="DV91" s="124"/>
      <c r="DW91" s="124"/>
      <c r="DX91" s="124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122" customFormat="1" ht="24" customHeight="1" x14ac:dyDescent="0.25">
      <c r="A92" s="148"/>
      <c r="B92" s="149"/>
      <c r="C92" s="149"/>
      <c r="D92" s="149"/>
      <c r="E92" s="149"/>
      <c r="F92" s="149"/>
      <c r="G92" s="149"/>
      <c r="H92" s="149"/>
      <c r="I92" s="149"/>
      <c r="J92" s="149"/>
      <c r="K92" s="149"/>
      <c r="L92" s="149"/>
      <c r="M92" s="149"/>
      <c r="N92" s="149"/>
      <c r="O92" s="149"/>
      <c r="P92" s="149"/>
      <c r="Q92" s="150"/>
      <c r="R92" s="147" t="s">
        <v>113</v>
      </c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147"/>
      <c r="AK92" s="147"/>
      <c r="AL92" s="124">
        <v>150</v>
      </c>
      <c r="AM92" s="124"/>
      <c r="AN92" s="124"/>
      <c r="AO92" s="124"/>
      <c r="AP92" s="124"/>
      <c r="AQ92" s="124"/>
      <c r="AR92" s="124"/>
      <c r="AS92" s="124"/>
      <c r="AT92" s="124"/>
      <c r="AU92" s="124"/>
      <c r="AV92" s="124"/>
      <c r="AW92" s="124"/>
      <c r="AX92" s="124"/>
      <c r="AY92" s="124"/>
      <c r="AZ92" s="124"/>
      <c r="BA92" s="124"/>
      <c r="BB92" s="124"/>
      <c r="BC92" s="124">
        <v>44.4</v>
      </c>
      <c r="BD92" s="124"/>
      <c r="BE92" s="124"/>
      <c r="BF92" s="124"/>
      <c r="BG92" s="124"/>
      <c r="BH92" s="124"/>
      <c r="BI92" s="124"/>
      <c r="BJ92" s="124"/>
      <c r="BK92" s="124"/>
      <c r="BL92" s="124"/>
      <c r="BM92" s="124"/>
      <c r="BN92" s="124"/>
      <c r="BO92" s="124"/>
      <c r="BP92" s="124"/>
      <c r="BQ92" s="124"/>
      <c r="BR92" s="124"/>
      <c r="BS92" s="124"/>
      <c r="BT92" s="124"/>
      <c r="BU92" s="124"/>
      <c r="BV92" s="124"/>
      <c r="BW92" s="124"/>
      <c r="BX92" s="124"/>
      <c r="BY92" s="124"/>
      <c r="BZ92" s="124"/>
      <c r="CA92" s="124"/>
      <c r="CB92" s="124"/>
      <c r="CC92" s="124"/>
      <c r="CD92" s="124"/>
      <c r="CE92" s="124"/>
      <c r="CF92" s="124"/>
      <c r="CG92" s="124"/>
      <c r="CH92" s="124"/>
      <c r="CI92" s="124"/>
      <c r="CJ92" s="124"/>
      <c r="CK92" s="124">
        <f t="shared" si="8"/>
        <v>105.6</v>
      </c>
      <c r="CL92" s="124"/>
      <c r="CM92" s="124"/>
      <c r="CN92" s="124"/>
      <c r="CO92" s="124"/>
      <c r="CP92" s="124"/>
      <c r="CQ92" s="124"/>
      <c r="CR92" s="124"/>
      <c r="CS92" s="124"/>
      <c r="CT92" s="124"/>
      <c r="CU92" s="124"/>
      <c r="CV92" s="124"/>
      <c r="CW92" s="124"/>
      <c r="CX92" s="124"/>
      <c r="CY92" s="124"/>
      <c r="CZ92" s="124"/>
      <c r="DA92" s="124"/>
      <c r="DB92" s="124"/>
      <c r="DC92" s="124"/>
      <c r="DD92" s="124"/>
      <c r="DE92" s="124"/>
      <c r="DF92" s="124"/>
      <c r="DG92" s="124"/>
      <c r="DH92" s="124"/>
      <c r="DI92" s="124"/>
      <c r="DJ92" s="124"/>
      <c r="DK92" s="124"/>
      <c r="DL92" s="124"/>
      <c r="DM92" s="124"/>
      <c r="DN92" s="124"/>
      <c r="DO92" s="124"/>
      <c r="DP92" s="124"/>
      <c r="DQ92" s="124"/>
      <c r="DR92" s="124"/>
      <c r="DS92" s="124"/>
      <c r="DT92" s="124"/>
      <c r="DU92" s="124"/>
      <c r="DV92" s="124"/>
      <c r="DW92" s="124"/>
      <c r="DX92" s="124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122" customFormat="1" ht="18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6"/>
      <c r="R93" s="147" t="s">
        <v>114</v>
      </c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24">
        <v>160</v>
      </c>
      <c r="AM93" s="124"/>
      <c r="AN93" s="124"/>
      <c r="AO93" s="124"/>
      <c r="AP93" s="124"/>
      <c r="AQ93" s="124"/>
      <c r="AR93" s="124"/>
      <c r="AS93" s="124"/>
      <c r="AT93" s="124"/>
      <c r="AU93" s="124"/>
      <c r="AV93" s="124"/>
      <c r="AW93" s="124"/>
      <c r="AX93" s="124"/>
      <c r="AY93" s="124"/>
      <c r="AZ93" s="124"/>
      <c r="BA93" s="124"/>
      <c r="BB93" s="124"/>
      <c r="BC93" s="124">
        <v>160</v>
      </c>
      <c r="BD93" s="124"/>
      <c r="BE93" s="124"/>
      <c r="BF93" s="124"/>
      <c r="BG93" s="124"/>
      <c r="BH93" s="124"/>
      <c r="BI93" s="124"/>
      <c r="BJ93" s="124"/>
      <c r="BK93" s="124"/>
      <c r="BL93" s="124"/>
      <c r="BM93" s="124"/>
      <c r="BN93" s="124"/>
      <c r="BO93" s="124"/>
      <c r="BP93" s="124"/>
      <c r="BQ93" s="124"/>
      <c r="BR93" s="124"/>
      <c r="BS93" s="124"/>
      <c r="BT93" s="124"/>
      <c r="BU93" s="124"/>
      <c r="BV93" s="124"/>
      <c r="BW93" s="124"/>
      <c r="BX93" s="124"/>
      <c r="BY93" s="124"/>
      <c r="BZ93" s="124"/>
      <c r="CA93" s="124"/>
      <c r="CB93" s="124"/>
      <c r="CC93" s="124"/>
      <c r="CD93" s="124"/>
      <c r="CE93" s="124"/>
      <c r="CF93" s="124"/>
      <c r="CG93" s="124"/>
      <c r="CH93" s="124"/>
      <c r="CI93" s="124"/>
      <c r="CJ93" s="124"/>
      <c r="CK93" s="124">
        <f t="shared" si="8"/>
        <v>0</v>
      </c>
      <c r="CL93" s="124"/>
      <c r="CM93" s="124"/>
      <c r="CN93" s="124"/>
      <c r="CO93" s="124"/>
      <c r="CP93" s="124"/>
      <c r="CQ93" s="124"/>
      <c r="CR93" s="124"/>
      <c r="CS93" s="124"/>
      <c r="CT93" s="124"/>
      <c r="CU93" s="124"/>
      <c r="CV93" s="124"/>
      <c r="CW93" s="124"/>
      <c r="CX93" s="124"/>
      <c r="CY93" s="124"/>
      <c r="CZ93" s="124"/>
      <c r="DA93" s="124"/>
      <c r="DB93" s="124"/>
      <c r="DC93" s="124"/>
      <c r="DD93" s="124"/>
      <c r="DE93" s="124"/>
      <c r="DF93" s="124"/>
      <c r="DG93" s="124"/>
      <c r="DH93" s="124"/>
      <c r="DI93" s="124"/>
      <c r="DJ93" s="124"/>
      <c r="DK93" s="124"/>
      <c r="DL93" s="124"/>
      <c r="DM93" s="124"/>
      <c r="DN93" s="124"/>
      <c r="DO93" s="124"/>
      <c r="DP93" s="124"/>
      <c r="DQ93" s="124"/>
      <c r="DR93" s="124"/>
      <c r="DS93" s="124"/>
      <c r="DT93" s="124"/>
      <c r="DU93" s="124"/>
      <c r="DV93" s="124"/>
      <c r="DW93" s="124"/>
      <c r="DX93" s="124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116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49" t="s">
        <v>117</v>
      </c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151"/>
      <c r="V101" s="151"/>
      <c r="W101" s="151"/>
      <c r="X101" s="151"/>
      <c r="Y101" s="151" t="s">
        <v>118</v>
      </c>
      <c r="Z101" s="151"/>
      <c r="AA101" s="151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52" customFormat="1" ht="82.5" customHeight="1" x14ac:dyDescent="0.25">
      <c r="A103" s="70" t="s">
        <v>119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120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121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122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123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124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125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3" t="s">
        <v>126</v>
      </c>
      <c r="B105" s="154"/>
      <c r="C105" s="154"/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154"/>
      <c r="S105" s="154"/>
      <c r="T105" s="154"/>
      <c r="U105" s="154"/>
      <c r="V105" s="154"/>
      <c r="W105" s="154"/>
      <c r="X105" s="154"/>
      <c r="Y105" s="154"/>
      <c r="Z105" s="155"/>
      <c r="AA105" s="76" t="s">
        <v>127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9.9789999999999992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9.9789999999999992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29.497578666666666</v>
      </c>
      <c r="EL105" s="154"/>
      <c r="EM105" s="154"/>
      <c r="EN105" s="154"/>
      <c r="EO105" s="154"/>
      <c r="EP105" s="154"/>
      <c r="EQ105" s="154"/>
      <c r="ER105" s="154"/>
      <c r="ES105" s="154"/>
      <c r="ET105" s="154"/>
      <c r="EU105" s="154"/>
      <c r="EV105" s="154"/>
      <c r="EW105" s="154"/>
      <c r="EX105" s="154"/>
      <c r="EY105" s="154"/>
      <c r="EZ105" s="154"/>
      <c r="FA105" s="154"/>
      <c r="FB105" s="154"/>
      <c r="FC105" s="154"/>
      <c r="FD105" s="154"/>
      <c r="FE105" s="154"/>
      <c r="FF105" s="154"/>
      <c r="FG105" s="155"/>
    </row>
    <row r="106" spans="1:163" s="75" customFormat="1" ht="18.75" customHeight="1" x14ac:dyDescent="0.25">
      <c r="A106" s="105"/>
      <c r="B106" s="106"/>
      <c r="C106" s="106"/>
      <c r="D106" s="106"/>
      <c r="E106" s="106"/>
      <c r="F106" s="106"/>
      <c r="G106" s="106"/>
      <c r="H106" s="106"/>
      <c r="I106" s="106"/>
      <c r="J106" s="106"/>
      <c r="K106" s="106"/>
      <c r="L106" s="106"/>
      <c r="M106" s="106"/>
      <c r="N106" s="106"/>
      <c r="O106" s="106"/>
      <c r="P106" s="106"/>
      <c r="Q106" s="106"/>
      <c r="R106" s="106"/>
      <c r="S106" s="106"/>
      <c r="T106" s="106"/>
      <c r="U106" s="106"/>
      <c r="V106" s="106"/>
      <c r="W106" s="106"/>
      <c r="X106" s="106"/>
      <c r="Y106" s="106"/>
      <c r="Z106" s="107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0.64749000000000001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0.64749000000000001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05"/>
      <c r="EL106" s="106"/>
      <c r="EM106" s="106"/>
      <c r="EN106" s="106"/>
      <c r="EO106" s="106"/>
      <c r="EP106" s="106"/>
      <c r="EQ106" s="106"/>
      <c r="ER106" s="106"/>
      <c r="ES106" s="106"/>
      <c r="ET106" s="106"/>
      <c r="EU106" s="106"/>
      <c r="EV106" s="106"/>
      <c r="EW106" s="106"/>
      <c r="EX106" s="106"/>
      <c r="EY106" s="106"/>
      <c r="EZ106" s="106"/>
      <c r="FA106" s="106"/>
      <c r="FB106" s="106"/>
      <c r="FC106" s="106"/>
      <c r="FD106" s="106"/>
      <c r="FE106" s="106"/>
      <c r="FF106" s="106"/>
      <c r="FG106" s="107"/>
    </row>
    <row r="107" spans="1:163" s="75" customFormat="1" ht="62.25" customHeight="1" x14ac:dyDescent="0.25">
      <c r="A107" s="105"/>
      <c r="B107" s="106"/>
      <c r="C107" s="106"/>
      <c r="D107" s="106"/>
      <c r="E107" s="106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106"/>
      <c r="U107" s="106"/>
      <c r="V107" s="106"/>
      <c r="W107" s="106"/>
      <c r="X107" s="106"/>
      <c r="Y107" s="106"/>
      <c r="Z107" s="107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2.3E-2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2.3E-2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05"/>
      <c r="EL107" s="106"/>
      <c r="EM107" s="106"/>
      <c r="EN107" s="106"/>
      <c r="EO107" s="106"/>
      <c r="EP107" s="106"/>
      <c r="EQ107" s="106"/>
      <c r="ER107" s="106"/>
      <c r="ES107" s="106"/>
      <c r="ET107" s="106"/>
      <c r="EU107" s="106"/>
      <c r="EV107" s="106"/>
      <c r="EW107" s="106"/>
      <c r="EX107" s="106"/>
      <c r="EY107" s="106"/>
      <c r="EZ107" s="106"/>
      <c r="FA107" s="106"/>
      <c r="FB107" s="106"/>
      <c r="FC107" s="106"/>
      <c r="FD107" s="106"/>
      <c r="FE107" s="106"/>
      <c r="FF107" s="106"/>
      <c r="FG107" s="107"/>
    </row>
    <row r="108" spans="1:163" s="75" customFormat="1" ht="78" customHeight="1" x14ac:dyDescent="0.25">
      <c r="A108" s="105"/>
      <c r="B108" s="106"/>
      <c r="C108" s="106"/>
      <c r="D108" s="106"/>
      <c r="E108" s="106"/>
      <c r="F108" s="106"/>
      <c r="G108" s="106"/>
      <c r="H108" s="106"/>
      <c r="I108" s="106"/>
      <c r="J108" s="106"/>
      <c r="K108" s="106"/>
      <c r="L108" s="106"/>
      <c r="M108" s="106"/>
      <c r="N108" s="106"/>
      <c r="O108" s="106"/>
      <c r="P108" s="106"/>
      <c r="Q108" s="106"/>
      <c r="R108" s="106"/>
      <c r="S108" s="106"/>
      <c r="T108" s="106"/>
      <c r="U108" s="106"/>
      <c r="V108" s="106"/>
      <c r="W108" s="106"/>
      <c r="X108" s="106"/>
      <c r="Y108" s="106"/>
      <c r="Z108" s="107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128</v>
      </c>
      <c r="BC108" s="156" t="s">
        <v>128</v>
      </c>
      <c r="BD108" s="156" t="s">
        <v>128</v>
      </c>
      <c r="BE108" s="156" t="s">
        <v>128</v>
      </c>
      <c r="BF108" s="156" t="s">
        <v>128</v>
      </c>
      <c r="BG108" s="156" t="s">
        <v>128</v>
      </c>
      <c r="BH108" s="156" t="s">
        <v>128</v>
      </c>
      <c r="BI108" s="156" t="s">
        <v>128</v>
      </c>
      <c r="BJ108" s="156" t="s">
        <v>128</v>
      </c>
      <c r="BK108" s="156" t="s">
        <v>128</v>
      </c>
      <c r="BL108" s="156" t="s">
        <v>128</v>
      </c>
      <c r="BM108" s="156" t="s">
        <v>128</v>
      </c>
      <c r="BN108" s="156" t="s">
        <v>128</v>
      </c>
      <c r="BO108" s="156" t="s">
        <v>128</v>
      </c>
      <c r="BP108" s="156" t="s">
        <v>128</v>
      </c>
      <c r="BQ108" s="156" t="s">
        <v>128</v>
      </c>
      <c r="BR108" s="156" t="s">
        <v>128</v>
      </c>
      <c r="BS108" s="156" t="s">
        <v>128</v>
      </c>
      <c r="BT108" s="156" t="s">
        <v>128</v>
      </c>
      <c r="BU108" s="156" t="s">
        <v>128</v>
      </c>
      <c r="BV108" s="156" t="s">
        <v>128</v>
      </c>
      <c r="BW108" s="156" t="s">
        <v>128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6.2E-2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6.2E-2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05"/>
      <c r="EL108" s="106"/>
      <c r="EM108" s="106"/>
      <c r="EN108" s="106"/>
      <c r="EO108" s="106"/>
      <c r="EP108" s="106"/>
      <c r="EQ108" s="106"/>
      <c r="ER108" s="106"/>
      <c r="ES108" s="106"/>
      <c r="ET108" s="106"/>
      <c r="EU108" s="106"/>
      <c r="EV108" s="106"/>
      <c r="EW108" s="106"/>
      <c r="EX108" s="106"/>
      <c r="EY108" s="106"/>
      <c r="EZ108" s="106"/>
      <c r="FA108" s="106"/>
      <c r="FB108" s="106"/>
      <c r="FC108" s="106"/>
      <c r="FD108" s="106"/>
      <c r="FE108" s="106"/>
      <c r="FF108" s="106"/>
      <c r="FG108" s="107"/>
    </row>
    <row r="109" spans="1:163" s="75" customFormat="1" ht="36.75" customHeight="1" x14ac:dyDescent="0.25">
      <c r="A109" s="111"/>
      <c r="B109" s="112"/>
      <c r="C109" s="112"/>
      <c r="D109" s="112"/>
      <c r="E109" s="112"/>
      <c r="F109" s="112"/>
      <c r="G109" s="112"/>
      <c r="H109" s="112"/>
      <c r="I109" s="112"/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2"/>
      <c r="Y109" s="112"/>
      <c r="Z109" s="113"/>
      <c r="AA109" s="108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/>
      <c r="AV109" s="109"/>
      <c r="AW109" s="109"/>
      <c r="AX109" s="109"/>
      <c r="AY109" s="109"/>
      <c r="AZ109" s="110"/>
      <c r="BA109" s="156" t="s">
        <v>129</v>
      </c>
      <c r="BB109" s="156" t="s">
        <v>130</v>
      </c>
      <c r="BC109" s="156" t="s">
        <v>130</v>
      </c>
      <c r="BD109" s="156" t="s">
        <v>130</v>
      </c>
      <c r="BE109" s="156" t="s">
        <v>130</v>
      </c>
      <c r="BF109" s="156" t="s">
        <v>130</v>
      </c>
      <c r="BG109" s="156" t="s">
        <v>130</v>
      </c>
      <c r="BH109" s="156" t="s">
        <v>130</v>
      </c>
      <c r="BI109" s="156" t="s">
        <v>130</v>
      </c>
      <c r="BJ109" s="156" t="s">
        <v>130</v>
      </c>
      <c r="BK109" s="156" t="s">
        <v>130</v>
      </c>
      <c r="BL109" s="156" t="s">
        <v>130</v>
      </c>
      <c r="BM109" s="156" t="s">
        <v>130</v>
      </c>
      <c r="BN109" s="156" t="s">
        <v>130</v>
      </c>
      <c r="BO109" s="156" t="s">
        <v>130</v>
      </c>
      <c r="BP109" s="156" t="s">
        <v>130</v>
      </c>
      <c r="BQ109" s="156" t="s">
        <v>130</v>
      </c>
      <c r="BR109" s="156" t="s">
        <v>130</v>
      </c>
      <c r="BS109" s="156" t="s">
        <v>130</v>
      </c>
      <c r="BT109" s="156" t="s">
        <v>130</v>
      </c>
      <c r="BU109" s="156" t="s">
        <v>130</v>
      </c>
      <c r="BV109" s="156" t="s">
        <v>130</v>
      </c>
      <c r="BW109" s="156" t="s">
        <v>130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8.2598000000000005E-2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8.2598000000000005E-2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11"/>
      <c r="EL109" s="112"/>
      <c r="EM109" s="112"/>
      <c r="EN109" s="112"/>
      <c r="EO109" s="112"/>
      <c r="EP109" s="112"/>
      <c r="EQ109" s="112"/>
      <c r="ER109" s="112"/>
      <c r="ES109" s="112"/>
      <c r="ET109" s="112"/>
      <c r="EU109" s="112"/>
      <c r="EV109" s="112"/>
      <c r="EW109" s="112"/>
      <c r="EX109" s="112"/>
      <c r="EY109" s="112"/>
      <c r="EZ109" s="112"/>
      <c r="FA109" s="112"/>
      <c r="FB109" s="112"/>
      <c r="FC109" s="112"/>
      <c r="FD109" s="112"/>
      <c r="FE109" s="112"/>
      <c r="FF109" s="112"/>
      <c r="FG109" s="113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131</v>
      </c>
      <c r="BB110" s="74" t="s">
        <v>131</v>
      </c>
      <c r="BC110" s="74" t="s">
        <v>131</v>
      </c>
      <c r="BD110" s="74" t="s">
        <v>131</v>
      </c>
      <c r="BE110" s="74" t="s">
        <v>131</v>
      </c>
      <c r="BF110" s="74" t="s">
        <v>131</v>
      </c>
      <c r="BG110" s="74" t="s">
        <v>131</v>
      </c>
      <c r="BH110" s="74" t="s">
        <v>131</v>
      </c>
      <c r="BI110" s="74" t="s">
        <v>131</v>
      </c>
      <c r="BJ110" s="74" t="s">
        <v>131</v>
      </c>
      <c r="BK110" s="74" t="s">
        <v>131</v>
      </c>
      <c r="BL110" s="74" t="s">
        <v>131</v>
      </c>
      <c r="BM110" s="74" t="s">
        <v>131</v>
      </c>
      <c r="BN110" s="74" t="s">
        <v>131</v>
      </c>
      <c r="BO110" s="74" t="s">
        <v>131</v>
      </c>
      <c r="BP110" s="74" t="s">
        <v>131</v>
      </c>
      <c r="BQ110" s="74" t="s">
        <v>131</v>
      </c>
      <c r="BR110" s="74" t="s">
        <v>131</v>
      </c>
      <c r="BS110" s="74" t="s">
        <v>131</v>
      </c>
      <c r="BT110" s="74" t="s">
        <v>131</v>
      </c>
      <c r="BU110" s="74" t="s">
        <v>131</v>
      </c>
      <c r="BV110" s="74" t="s">
        <v>131</v>
      </c>
      <c r="BW110" s="74" t="s">
        <v>131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132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133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134</v>
      </c>
      <c r="BB111" s="35" t="s">
        <v>135</v>
      </c>
      <c r="BC111" s="35" t="s">
        <v>135</v>
      </c>
      <c r="BD111" s="35" t="s">
        <v>135</v>
      </c>
      <c r="BE111" s="35" t="s">
        <v>135</v>
      </c>
      <c r="BF111" s="35" t="s">
        <v>135</v>
      </c>
      <c r="BG111" s="35" t="s">
        <v>135</v>
      </c>
      <c r="BH111" s="35" t="s">
        <v>135</v>
      </c>
      <c r="BI111" s="35" t="s">
        <v>135</v>
      </c>
      <c r="BJ111" s="35" t="s">
        <v>135</v>
      </c>
      <c r="BK111" s="35" t="s">
        <v>135</v>
      </c>
      <c r="BL111" s="35" t="s">
        <v>135</v>
      </c>
      <c r="BM111" s="35" t="s">
        <v>135</v>
      </c>
      <c r="BN111" s="35" t="s">
        <v>135</v>
      </c>
      <c r="BO111" s="35" t="s">
        <v>135</v>
      </c>
      <c r="BP111" s="35" t="s">
        <v>135</v>
      </c>
      <c r="BQ111" s="35" t="s">
        <v>135</v>
      </c>
      <c r="BR111" s="35" t="s">
        <v>135</v>
      </c>
      <c r="BS111" s="35" t="s">
        <v>135</v>
      </c>
      <c r="BT111" s="35" t="s">
        <v>135</v>
      </c>
      <c r="BU111" s="35" t="s">
        <v>135</v>
      </c>
      <c r="BV111" s="35" t="s">
        <v>135</v>
      </c>
      <c r="BW111" s="35" t="s">
        <v>135</v>
      </c>
      <c r="BX111" s="157">
        <v>3</v>
      </c>
      <c r="BY111" s="158"/>
      <c r="BZ111" s="158"/>
      <c r="CA111" s="158"/>
      <c r="CB111" s="158"/>
      <c r="CC111" s="158"/>
      <c r="CD111" s="158"/>
      <c r="CE111" s="158"/>
      <c r="CF111" s="158"/>
      <c r="CG111" s="158"/>
      <c r="CH111" s="158"/>
      <c r="CI111" s="158"/>
      <c r="CJ111" s="158"/>
      <c r="CK111" s="158"/>
      <c r="CL111" s="158"/>
      <c r="CM111" s="158"/>
      <c r="CN111" s="158"/>
      <c r="CO111" s="158"/>
      <c r="CP111" s="158"/>
      <c r="CQ111" s="159"/>
      <c r="CR111" s="56">
        <v>0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0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13.333333333333334</v>
      </c>
      <c r="EL111" s="154"/>
      <c r="EM111" s="154"/>
      <c r="EN111" s="154"/>
      <c r="EO111" s="154"/>
      <c r="EP111" s="154"/>
      <c r="EQ111" s="154"/>
      <c r="ER111" s="154"/>
      <c r="ES111" s="154"/>
      <c r="ET111" s="154"/>
      <c r="EU111" s="154"/>
      <c r="EV111" s="154"/>
      <c r="EW111" s="154"/>
      <c r="EX111" s="154"/>
      <c r="EY111" s="154"/>
      <c r="EZ111" s="154"/>
      <c r="FA111" s="154"/>
      <c r="FB111" s="154"/>
      <c r="FC111" s="154"/>
      <c r="FD111" s="154"/>
      <c r="FE111" s="154"/>
      <c r="FF111" s="154"/>
      <c r="FG111" s="155"/>
    </row>
    <row r="112" spans="1:163" s="72" customFormat="1" x14ac:dyDescent="0.25">
      <c r="A112" s="160"/>
      <c r="B112" s="115" t="s">
        <v>136</v>
      </c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6"/>
      <c r="AA112" s="117"/>
      <c r="AB112" s="118" t="s">
        <v>92</v>
      </c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18"/>
      <c r="AN112" s="118"/>
      <c r="AO112" s="118"/>
      <c r="AP112" s="118"/>
      <c r="AQ112" s="118"/>
      <c r="AR112" s="118"/>
      <c r="AS112" s="118"/>
      <c r="AT112" s="118"/>
      <c r="AU112" s="118"/>
      <c r="AV112" s="118"/>
      <c r="AW112" s="118"/>
      <c r="AX112" s="118"/>
      <c r="AY112" s="118"/>
      <c r="AZ112" s="119"/>
      <c r="BA112" s="161"/>
      <c r="BB112" s="118" t="s">
        <v>92</v>
      </c>
      <c r="BC112" s="118"/>
      <c r="BD112" s="118"/>
      <c r="BE112" s="118"/>
      <c r="BF112" s="118"/>
      <c r="BG112" s="118"/>
      <c r="BH112" s="118"/>
      <c r="BI112" s="118"/>
      <c r="BJ112" s="118"/>
      <c r="BK112" s="118"/>
      <c r="BL112" s="118"/>
      <c r="BM112" s="118"/>
      <c r="BN112" s="118"/>
      <c r="BO112" s="118"/>
      <c r="BP112" s="118"/>
      <c r="BQ112" s="118"/>
      <c r="BR112" s="118"/>
      <c r="BS112" s="118"/>
      <c r="BT112" s="118"/>
      <c r="BU112" s="118"/>
      <c r="BV112" s="118"/>
      <c r="BW112" s="119"/>
      <c r="BX112" s="162"/>
      <c r="BY112" s="118" t="s">
        <v>92</v>
      </c>
      <c r="BZ112" s="118"/>
      <c r="CA112" s="118"/>
      <c r="CB112" s="118"/>
      <c r="CC112" s="118"/>
      <c r="CD112" s="118"/>
      <c r="CE112" s="118"/>
      <c r="CF112" s="118"/>
      <c r="CG112" s="118"/>
      <c r="CH112" s="118"/>
      <c r="CI112" s="118"/>
      <c r="CJ112" s="118"/>
      <c r="CK112" s="118"/>
      <c r="CL112" s="118"/>
      <c r="CM112" s="118"/>
      <c r="CN112" s="118"/>
      <c r="CO112" s="118"/>
      <c r="CP112" s="118"/>
      <c r="CQ112" s="118"/>
      <c r="CR112" s="38">
        <f>CR105+CR106+CR107+CR108+CR109+CR111</f>
        <v>10.794087999999999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10.794087999999999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137</v>
      </c>
    </row>
    <row r="115" spans="1:151" s="48" customFormat="1" ht="15.75" x14ac:dyDescent="0.25">
      <c r="A115" s="163"/>
      <c r="B115" s="163"/>
      <c r="C115" s="163"/>
      <c r="D115" s="163"/>
      <c r="E115" s="163"/>
      <c r="F115" s="163"/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  <c r="Q115" s="163"/>
      <c r="R115" s="163"/>
      <c r="S115" s="163"/>
      <c r="T115" s="163"/>
      <c r="U115" s="163"/>
      <c r="V115" s="163"/>
      <c r="W115" s="163"/>
      <c r="X115" s="163"/>
      <c r="Y115" s="163"/>
      <c r="Z115" s="163"/>
      <c r="AA115" s="163"/>
      <c r="AB115" s="163"/>
      <c r="AC115" s="163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3"/>
      <c r="AO115" s="163"/>
      <c r="AP115" s="163"/>
      <c r="AQ115" s="163"/>
      <c r="AR115" s="163"/>
      <c r="AS115" s="163"/>
      <c r="AT115" s="163"/>
      <c r="AU115" s="163"/>
      <c r="AV115" s="163"/>
      <c r="AW115" s="163"/>
      <c r="AX115" s="163"/>
      <c r="AY115" s="163"/>
      <c r="AZ115" s="163"/>
      <c r="BA115" s="163"/>
      <c r="BB115" s="163"/>
      <c r="BC115" s="163"/>
      <c r="BD115" s="163"/>
      <c r="BE115" s="163"/>
      <c r="BF115" s="163"/>
      <c r="BG115" s="163"/>
      <c r="BH115" s="163"/>
      <c r="BI115" s="163"/>
      <c r="BJ115" s="163"/>
      <c r="BK115" s="163"/>
      <c r="BL115" s="163"/>
      <c r="BM115" s="163"/>
      <c r="BN115" s="163"/>
      <c r="BO115" s="163"/>
      <c r="BP115" s="163"/>
      <c r="BQ115" s="163"/>
      <c r="BR115" s="163"/>
      <c r="BS115" s="163"/>
      <c r="BT115" s="163"/>
      <c r="BU115" s="163"/>
      <c r="BV115" s="163"/>
      <c r="BW115" s="163"/>
      <c r="BX115" s="163"/>
      <c r="BY115" s="163"/>
      <c r="BZ115" s="163"/>
      <c r="CA115" s="163"/>
      <c r="CB115" s="163"/>
      <c r="CC115" s="163"/>
      <c r="CD115" s="163"/>
      <c r="CE115" s="163"/>
      <c r="CF115" s="163"/>
      <c r="CG115" s="163"/>
      <c r="CH115" s="163"/>
      <c r="CI115" s="163"/>
      <c r="CJ115" s="163"/>
      <c r="CK115" s="163"/>
      <c r="CL115" s="163"/>
      <c r="CM115" s="163"/>
      <c r="CN115" s="163"/>
      <c r="CO115" s="163"/>
      <c r="DC115" s="63"/>
    </row>
    <row r="116" spans="1:151" s="48" customFormat="1" ht="48" customHeight="1" x14ac:dyDescent="0.25">
      <c r="A116" s="164" t="s">
        <v>138</v>
      </c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4"/>
      <c r="M116" s="164"/>
      <c r="N116" s="164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4"/>
      <c r="AS116" s="164"/>
      <c r="AT116" s="164"/>
      <c r="AU116" s="164"/>
      <c r="AV116" s="164"/>
      <c r="AW116" s="164"/>
      <c r="AX116" s="164"/>
      <c r="AY116" s="164"/>
      <c r="AZ116" s="164"/>
      <c r="BA116" s="164"/>
      <c r="BB116" s="164"/>
      <c r="BC116" s="164"/>
      <c r="BD116" s="164"/>
      <c r="BE116" s="164"/>
      <c r="BF116" s="164"/>
      <c r="BG116" s="164"/>
      <c r="BH116" s="164"/>
      <c r="BI116" s="164"/>
      <c r="BJ116" s="164"/>
      <c r="BK116" s="164"/>
      <c r="BL116" s="164"/>
      <c r="BM116" s="164"/>
      <c r="BN116" s="164"/>
      <c r="BO116" s="164"/>
      <c r="BP116" s="164"/>
      <c r="BQ116" s="164"/>
      <c r="BR116" s="164"/>
      <c r="BS116" s="164"/>
      <c r="BT116" s="164"/>
      <c r="BU116" s="164"/>
      <c r="BV116" s="164"/>
      <c r="BW116" s="164"/>
      <c r="BX116" s="164"/>
      <c r="BY116" s="164"/>
      <c r="BZ116" s="164"/>
      <c r="CA116" s="164"/>
      <c r="CB116" s="164"/>
      <c r="CC116" s="164"/>
      <c r="CD116" s="164"/>
      <c r="CE116" s="164"/>
      <c r="CF116" s="164"/>
      <c r="CG116" s="164"/>
      <c r="CH116" s="164"/>
      <c r="CI116" s="164"/>
      <c r="CJ116" s="164"/>
      <c r="CK116" s="164"/>
      <c r="CL116" s="164"/>
      <c r="CM116" s="164"/>
      <c r="CN116" s="164"/>
      <c r="CO116" s="164"/>
      <c r="CP116" s="164"/>
      <c r="CQ116" s="164"/>
      <c r="CR116" s="164"/>
      <c r="CS116" s="164"/>
      <c r="CT116" s="164"/>
      <c r="CU116" s="164"/>
      <c r="CV116" s="164"/>
      <c r="CW116" s="164"/>
      <c r="CX116" s="164"/>
      <c r="CY116" s="164"/>
      <c r="CZ116" s="164"/>
      <c r="DA116" s="164"/>
      <c r="DB116" s="164"/>
      <c r="DC116" s="164"/>
      <c r="DD116" s="164"/>
      <c r="DE116" s="164"/>
      <c r="DF116" s="164"/>
      <c r="DG116" s="164"/>
      <c r="DH116" s="164"/>
      <c r="DI116" s="164"/>
      <c r="DJ116" s="164"/>
      <c r="DK116" s="164"/>
      <c r="DL116" s="164"/>
      <c r="DM116" s="164"/>
      <c r="DN116" s="164"/>
      <c r="DO116" s="164"/>
      <c r="DP116" s="164"/>
      <c r="DQ116" s="164"/>
      <c r="DR116" s="164"/>
      <c r="DS116" s="164"/>
      <c r="DT116" s="164"/>
      <c r="DU116" s="164"/>
      <c r="DV116" s="164"/>
      <c r="DW116" s="164"/>
      <c r="DX116" s="164"/>
      <c r="DY116" s="164"/>
      <c r="DZ116" s="164"/>
      <c r="EA116" s="164"/>
      <c r="EB116" s="164"/>
      <c r="EC116" s="164"/>
      <c r="ED116" s="164"/>
      <c r="EE116" s="164"/>
      <c r="EF116" s="164"/>
      <c r="EG116" s="164"/>
      <c r="EH116" s="164"/>
      <c r="EI116" s="164"/>
      <c r="EJ116" s="164"/>
      <c r="EK116" s="164"/>
      <c r="EL116" s="164"/>
      <c r="EM116" s="164"/>
      <c r="EN116" s="164"/>
      <c r="EO116" s="164"/>
      <c r="EP116" s="164"/>
      <c r="EQ116" s="164"/>
      <c r="ER116" s="164"/>
      <c r="ES116" s="164"/>
      <c r="ET116" s="164"/>
      <c r="EU116" s="164"/>
    </row>
    <row r="117" spans="1:151" s="48" customFormat="1" ht="15.75" x14ac:dyDescent="0.25">
      <c r="P117" s="165" t="s">
        <v>139</v>
      </c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  <c r="AY117" s="165"/>
      <c r="AZ117" s="165"/>
      <c r="BA117" s="165"/>
      <c r="BB117" s="165"/>
      <c r="BC117" s="166" t="s">
        <v>140</v>
      </c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66"/>
      <c r="CE117" s="166"/>
      <c r="CF117" s="166"/>
      <c r="CG117" s="166"/>
      <c r="CH117" s="166"/>
      <c r="CI117" s="166"/>
      <c r="CJ117" s="166"/>
      <c r="CK117" s="166"/>
      <c r="CL117" s="166"/>
      <c r="CM117" s="166"/>
      <c r="CN117" s="166"/>
      <c r="CO117" s="166"/>
      <c r="CP117" s="166"/>
      <c r="CQ117" s="166"/>
      <c r="CR117" s="166"/>
      <c r="CS117" s="166"/>
      <c r="CT117" s="166"/>
      <c r="CU117" s="166"/>
      <c r="CV117" s="166"/>
      <c r="CW117" s="166"/>
      <c r="CX117" s="166"/>
      <c r="CY117" s="166"/>
      <c r="CZ117" s="166"/>
      <c r="DA117" s="166"/>
      <c r="DB117" s="166"/>
      <c r="DC117" s="166"/>
      <c r="DD117" s="166"/>
      <c r="DE117" s="166"/>
      <c r="DF117" s="166"/>
      <c r="DG117" s="166"/>
      <c r="DH117" s="166"/>
      <c r="DI117" s="166"/>
      <c r="DJ117" s="166"/>
      <c r="DK117" s="165" t="s">
        <v>141</v>
      </c>
      <c r="DL117" s="165"/>
      <c r="DM117" s="165"/>
      <c r="DN117" s="165"/>
      <c r="DO117" s="165"/>
      <c r="DP117" s="165"/>
      <c r="DQ117" s="165"/>
      <c r="DR117" s="19" t="s">
        <v>7</v>
      </c>
      <c r="DS117" s="19"/>
      <c r="DT117" s="19"/>
      <c r="DU117" s="19"/>
      <c r="DV117" s="167" t="s">
        <v>142</v>
      </c>
      <c r="DW117" s="167"/>
      <c r="DX117" s="167"/>
      <c r="DY117" s="167"/>
      <c r="DZ117" s="167"/>
      <c r="EA117" s="167"/>
      <c r="EB117" s="167"/>
    </row>
    <row r="118" spans="1:151" s="168" customFormat="1" ht="12.75" x14ac:dyDescent="0.2">
      <c r="U118" s="169"/>
      <c r="V118" s="169"/>
      <c r="W118" s="169"/>
      <c r="X118" s="169"/>
      <c r="Y118" s="169"/>
      <c r="Z118" s="169"/>
      <c r="AA118" s="169"/>
      <c r="AB118" s="169"/>
      <c r="AC118" s="169"/>
      <c r="AD118" s="169"/>
      <c r="AE118" s="169"/>
      <c r="AF118" s="169"/>
      <c r="AG118" s="169"/>
      <c r="AH118" s="169"/>
      <c r="AI118" s="169"/>
      <c r="AJ118" s="169"/>
      <c r="AK118" s="169"/>
      <c r="AL118" s="169"/>
      <c r="AM118" s="169"/>
      <c r="AN118" s="169"/>
      <c r="AO118" s="169"/>
      <c r="AP118" s="169"/>
      <c r="AQ118" s="169"/>
      <c r="AR118" s="169"/>
      <c r="AS118" s="169"/>
      <c r="AT118" s="169"/>
      <c r="AU118" s="169"/>
      <c r="AV118" s="169"/>
      <c r="AW118" s="169"/>
      <c r="AX118" s="169"/>
      <c r="AY118" s="169"/>
      <c r="AZ118" s="169"/>
      <c r="BA118" s="169"/>
      <c r="BB118" s="169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69"/>
      <c r="DL118" s="169"/>
      <c r="DM118" s="169"/>
      <c r="DN118" s="169"/>
      <c r="DO118" s="169"/>
      <c r="DP118" s="169"/>
      <c r="DQ118" s="169"/>
      <c r="DR118" s="169"/>
      <c r="DS118" s="169"/>
      <c r="DT118" s="169"/>
      <c r="DU118" s="169"/>
      <c r="DV118" s="169"/>
      <c r="DW118" s="169"/>
      <c r="DX118" s="169"/>
      <c r="DY118" s="169"/>
      <c r="DZ118" s="169"/>
    </row>
    <row r="119" spans="1:151" s="48" customFormat="1" ht="15.75" x14ac:dyDescent="0.25">
      <c r="DC119" s="63"/>
    </row>
    <row r="120" spans="1:151" s="173" customFormat="1" ht="60.75" customHeight="1" x14ac:dyDescent="0.25">
      <c r="A120" s="170" t="s">
        <v>143</v>
      </c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171"/>
      <c r="AA120" s="171"/>
      <c r="AB120" s="171"/>
      <c r="AC120" s="171"/>
      <c r="AD120" s="171"/>
      <c r="AE120" s="171"/>
      <c r="AF120" s="171"/>
      <c r="AG120" s="171"/>
      <c r="AH120" s="171"/>
      <c r="AI120" s="171"/>
      <c r="AJ120" s="171"/>
      <c r="AK120" s="171"/>
      <c r="AL120" s="171"/>
      <c r="AM120" s="171"/>
      <c r="AN120" s="171"/>
      <c r="AO120" s="171"/>
      <c r="AP120" s="171"/>
      <c r="AQ120" s="171"/>
      <c r="AR120" s="171"/>
      <c r="AS120" s="171"/>
      <c r="AT120" s="171"/>
      <c r="AU120" s="172"/>
      <c r="AV120" s="67" t="s">
        <v>144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145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4"/>
    </row>
    <row r="121" spans="1:151" s="181" customFormat="1" x14ac:dyDescent="0.25">
      <c r="A121" s="175">
        <v>1</v>
      </c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  <c r="AK121" s="176"/>
      <c r="AL121" s="176"/>
      <c r="AM121" s="176"/>
      <c r="AN121" s="176"/>
      <c r="AO121" s="176"/>
      <c r="AP121" s="176"/>
      <c r="AQ121" s="176"/>
      <c r="AR121" s="176"/>
      <c r="AS121" s="176"/>
      <c r="AT121" s="176"/>
      <c r="AU121" s="177"/>
      <c r="AV121" s="178">
        <v>2</v>
      </c>
      <c r="AW121" s="179"/>
      <c r="AX121" s="179"/>
      <c r="AY121" s="179"/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/>
      <c r="BJ121" s="179"/>
      <c r="BK121" s="179"/>
      <c r="BL121" s="179"/>
      <c r="BM121" s="179"/>
      <c r="BN121" s="179"/>
      <c r="BO121" s="179"/>
      <c r="BP121" s="179"/>
      <c r="BQ121" s="179"/>
      <c r="BR121" s="179"/>
      <c r="BS121" s="179"/>
      <c r="BT121" s="179"/>
      <c r="BU121" s="179"/>
      <c r="BV121" s="179"/>
      <c r="BW121" s="179"/>
      <c r="BX121" s="180"/>
      <c r="BY121" s="178">
        <v>3</v>
      </c>
      <c r="BZ121" s="179"/>
      <c r="CA121" s="179"/>
      <c r="CB121" s="179"/>
      <c r="CC121" s="179"/>
      <c r="CD121" s="179"/>
      <c r="CE121" s="179"/>
      <c r="CF121" s="179"/>
      <c r="CG121" s="179"/>
      <c r="CH121" s="179"/>
      <c r="CI121" s="179"/>
      <c r="CJ121" s="179"/>
      <c r="CK121" s="179"/>
      <c r="CL121" s="179"/>
      <c r="CM121" s="179"/>
      <c r="CN121" s="179"/>
      <c r="CO121" s="179"/>
      <c r="CP121" s="179"/>
      <c r="CQ121" s="179"/>
      <c r="CR121" s="179"/>
      <c r="CS121" s="179"/>
      <c r="CT121" s="179"/>
      <c r="CU121" s="179"/>
      <c r="CV121" s="179"/>
      <c r="CW121" s="179"/>
      <c r="CX121" s="179"/>
      <c r="CY121" s="179"/>
      <c r="CZ121" s="179"/>
      <c r="DA121" s="180"/>
      <c r="DC121" s="182"/>
    </row>
    <row r="122" spans="1:151" s="72" customFormat="1" x14ac:dyDescent="0.25">
      <c r="A122" s="114"/>
      <c r="B122" s="183" t="s">
        <v>146</v>
      </c>
      <c r="C122" s="184"/>
      <c r="D122" s="184"/>
      <c r="E122" s="184"/>
      <c r="F122" s="184"/>
      <c r="G122" s="184"/>
      <c r="H122" s="184"/>
      <c r="I122" s="184"/>
      <c r="J122" s="184"/>
      <c r="K122" s="184"/>
      <c r="L122" s="184"/>
      <c r="M122" s="184"/>
      <c r="N122" s="184"/>
      <c r="O122" s="184"/>
      <c r="P122" s="184"/>
      <c r="Q122" s="184"/>
      <c r="R122" s="184"/>
      <c r="S122" s="184"/>
      <c r="T122" s="184"/>
      <c r="U122" s="184"/>
      <c r="V122" s="184"/>
      <c r="W122" s="184"/>
      <c r="X122" s="184"/>
      <c r="Y122" s="184"/>
      <c r="Z122" s="184"/>
      <c r="AA122" s="184"/>
      <c r="AB122" s="184"/>
      <c r="AC122" s="184"/>
      <c r="AD122" s="184"/>
      <c r="AE122" s="184"/>
      <c r="AF122" s="184"/>
      <c r="AG122" s="184"/>
      <c r="AH122" s="184"/>
      <c r="AI122" s="184"/>
      <c r="AJ122" s="184"/>
      <c r="AK122" s="184"/>
      <c r="AL122" s="184"/>
      <c r="AM122" s="184"/>
      <c r="AN122" s="184"/>
      <c r="AO122" s="184"/>
      <c r="AP122" s="184"/>
      <c r="AQ122" s="184"/>
      <c r="AR122" s="184"/>
      <c r="AS122" s="184"/>
      <c r="AT122" s="184"/>
      <c r="AU122" s="185"/>
      <c r="AV122" s="186">
        <v>0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8"/>
      <c r="BY122" s="186">
        <v>0</v>
      </c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87"/>
      <c r="CN122" s="187"/>
      <c r="CO122" s="187"/>
      <c r="CP122" s="187"/>
      <c r="CQ122" s="187"/>
      <c r="CR122" s="187"/>
      <c r="CS122" s="187"/>
      <c r="CT122" s="187"/>
      <c r="CU122" s="187"/>
      <c r="CV122" s="187"/>
      <c r="CW122" s="187"/>
      <c r="CX122" s="187"/>
      <c r="CY122" s="187"/>
      <c r="CZ122" s="187"/>
      <c r="DA122" s="188"/>
      <c r="DC122" s="189"/>
    </row>
    <row r="123" spans="1:151" s="72" customFormat="1" x14ac:dyDescent="0.25">
      <c r="A123" s="114"/>
      <c r="B123" s="184" t="s">
        <v>147</v>
      </c>
      <c r="C123" s="184"/>
      <c r="D123" s="184"/>
      <c r="E123" s="184"/>
      <c r="F123" s="184"/>
      <c r="G123" s="184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184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184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185"/>
      <c r="AV123" s="186">
        <v>0</v>
      </c>
      <c r="AW123" s="187"/>
      <c r="AX123" s="187"/>
      <c r="AY123" s="187"/>
      <c r="AZ123" s="187"/>
      <c r="BA123" s="187"/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8"/>
      <c r="BY123" s="186">
        <v>0</v>
      </c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87"/>
      <c r="CN123" s="187"/>
      <c r="CO123" s="187"/>
      <c r="CP123" s="187"/>
      <c r="CQ123" s="187"/>
      <c r="CR123" s="187"/>
      <c r="CS123" s="187"/>
      <c r="CT123" s="187"/>
      <c r="CU123" s="187"/>
      <c r="CV123" s="187"/>
      <c r="CW123" s="187"/>
      <c r="CX123" s="187"/>
      <c r="CY123" s="187"/>
      <c r="CZ123" s="187"/>
      <c r="DA123" s="188"/>
      <c r="DC123" s="189"/>
    </row>
    <row r="124" spans="1:151" s="72" customFormat="1" x14ac:dyDescent="0.25">
      <c r="A124" s="114"/>
      <c r="B124" s="184" t="s">
        <v>148</v>
      </c>
      <c r="C124" s="184"/>
      <c r="D124" s="184"/>
      <c r="E124" s="184"/>
      <c r="F124" s="184"/>
      <c r="G124" s="184"/>
      <c r="H124" s="184"/>
      <c r="I124" s="184"/>
      <c r="J124" s="184"/>
      <c r="K124" s="184"/>
      <c r="L124" s="184"/>
      <c r="M124" s="184"/>
      <c r="N124" s="184"/>
      <c r="O124" s="184"/>
      <c r="P124" s="184"/>
      <c r="Q124" s="184"/>
      <c r="R124" s="184"/>
      <c r="S124" s="184"/>
      <c r="T124" s="184"/>
      <c r="U124" s="184"/>
      <c r="V124" s="184"/>
      <c r="W124" s="184"/>
      <c r="X124" s="184"/>
      <c r="Y124" s="184"/>
      <c r="Z124" s="184"/>
      <c r="AA124" s="184"/>
      <c r="AB124" s="184"/>
      <c r="AC124" s="184"/>
      <c r="AD124" s="184"/>
      <c r="AE124" s="184"/>
      <c r="AF124" s="184"/>
      <c r="AG124" s="184"/>
      <c r="AH124" s="184"/>
      <c r="AI124" s="184"/>
      <c r="AJ124" s="184"/>
      <c r="AK124" s="184"/>
      <c r="AL124" s="184"/>
      <c r="AM124" s="184"/>
      <c r="AN124" s="184"/>
      <c r="AO124" s="184"/>
      <c r="AP124" s="184"/>
      <c r="AQ124" s="184"/>
      <c r="AR124" s="184"/>
      <c r="AS124" s="184"/>
      <c r="AT124" s="184"/>
      <c r="AU124" s="185"/>
      <c r="AV124" s="186">
        <v>0</v>
      </c>
      <c r="AW124" s="187"/>
      <c r="AX124" s="187"/>
      <c r="AY124" s="187"/>
      <c r="AZ124" s="187"/>
      <c r="BA124" s="187"/>
      <c r="BB124" s="187"/>
      <c r="BC124" s="187"/>
      <c r="BD124" s="187"/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8"/>
      <c r="BY124" s="186">
        <v>0</v>
      </c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87"/>
      <c r="CN124" s="187"/>
      <c r="CO124" s="187"/>
      <c r="CP124" s="187"/>
      <c r="CQ124" s="187"/>
      <c r="CR124" s="187"/>
      <c r="CS124" s="187"/>
      <c r="CT124" s="187"/>
      <c r="CU124" s="187"/>
      <c r="CV124" s="187"/>
      <c r="CW124" s="187"/>
      <c r="CX124" s="187"/>
      <c r="CY124" s="187"/>
      <c r="CZ124" s="187"/>
      <c r="DA124" s="188"/>
      <c r="DC124" s="189"/>
    </row>
    <row r="125" spans="1:151" s="72" customFormat="1" x14ac:dyDescent="0.25">
      <c r="A125" s="114"/>
      <c r="B125" s="184" t="s">
        <v>149</v>
      </c>
      <c r="C125" s="184"/>
      <c r="D125" s="184"/>
      <c r="E125" s="184"/>
      <c r="F125" s="184"/>
      <c r="G125" s="184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184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184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185"/>
      <c r="AV125" s="186">
        <f>CR105*1000</f>
        <v>9979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187"/>
      <c r="BT125" s="187"/>
      <c r="BU125" s="187"/>
      <c r="BV125" s="187"/>
      <c r="BW125" s="187"/>
      <c r="BX125" s="188"/>
      <c r="BY125" s="186">
        <f>DN105*1000</f>
        <v>9979</v>
      </c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87"/>
      <c r="CN125" s="187"/>
      <c r="CO125" s="187"/>
      <c r="CP125" s="187"/>
      <c r="CQ125" s="187"/>
      <c r="CR125" s="187"/>
      <c r="CS125" s="187"/>
      <c r="CT125" s="187"/>
      <c r="CU125" s="187"/>
      <c r="CV125" s="187"/>
      <c r="CW125" s="187"/>
      <c r="CX125" s="187"/>
      <c r="CY125" s="187"/>
      <c r="CZ125" s="187"/>
      <c r="DA125" s="188"/>
      <c r="DC125" s="189"/>
    </row>
    <row r="126" spans="1:151" s="72" customFormat="1" x14ac:dyDescent="0.25">
      <c r="A126" s="114"/>
      <c r="B126" s="184" t="s">
        <v>150</v>
      </c>
      <c r="C126" s="184"/>
      <c r="D126" s="184"/>
      <c r="E126" s="184"/>
      <c r="F126" s="184"/>
      <c r="G126" s="184"/>
      <c r="H126" s="184"/>
      <c r="I126" s="184"/>
      <c r="J126" s="184"/>
      <c r="K126" s="184"/>
      <c r="L126" s="184"/>
      <c r="M126" s="184"/>
      <c r="N126" s="184"/>
      <c r="O126" s="184"/>
      <c r="P126" s="184"/>
      <c r="Q126" s="184"/>
      <c r="R126" s="184"/>
      <c r="S126" s="184"/>
      <c r="T126" s="184"/>
      <c r="U126" s="184"/>
      <c r="V126" s="184"/>
      <c r="W126" s="184"/>
      <c r="X126" s="184"/>
      <c r="Y126" s="184"/>
      <c r="Z126" s="184"/>
      <c r="AA126" s="184"/>
      <c r="AB126" s="184"/>
      <c r="AC126" s="184"/>
      <c r="AD126" s="184"/>
      <c r="AE126" s="184"/>
      <c r="AF126" s="184"/>
      <c r="AG126" s="184"/>
      <c r="AH126" s="184"/>
      <c r="AI126" s="184"/>
      <c r="AJ126" s="184"/>
      <c r="AK126" s="184"/>
      <c r="AL126" s="184"/>
      <c r="AM126" s="184"/>
      <c r="AN126" s="184"/>
      <c r="AO126" s="184"/>
      <c r="AP126" s="184"/>
      <c r="AQ126" s="184"/>
      <c r="AR126" s="184"/>
      <c r="AS126" s="184"/>
      <c r="AT126" s="184"/>
      <c r="AU126" s="185"/>
      <c r="AV126" s="186">
        <f>CR111*1000</f>
        <v>0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187"/>
      <c r="BV126" s="187"/>
      <c r="BW126" s="187"/>
      <c r="BX126" s="188"/>
      <c r="BY126" s="186">
        <f>DN111*1000</f>
        <v>0</v>
      </c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87"/>
      <c r="CN126" s="187"/>
      <c r="CO126" s="187"/>
      <c r="CP126" s="187"/>
      <c r="CQ126" s="187"/>
      <c r="CR126" s="187"/>
      <c r="CS126" s="187"/>
      <c r="CT126" s="187"/>
      <c r="CU126" s="187"/>
      <c r="CV126" s="187"/>
      <c r="CW126" s="187"/>
      <c r="CX126" s="187"/>
      <c r="CY126" s="187"/>
      <c r="CZ126" s="187"/>
      <c r="DA126" s="188"/>
      <c r="DC126" s="189"/>
    </row>
    <row r="127" spans="1:151" s="72" customFormat="1" x14ac:dyDescent="0.25">
      <c r="A127" s="114"/>
      <c r="B127" s="184" t="s">
        <v>151</v>
      </c>
      <c r="C127" s="184"/>
      <c r="D127" s="184"/>
      <c r="E127" s="184"/>
      <c r="F127" s="184"/>
      <c r="G127" s="184"/>
      <c r="H127" s="184"/>
      <c r="I127" s="184"/>
      <c r="J127" s="184"/>
      <c r="K127" s="184"/>
      <c r="L127" s="184"/>
      <c r="M127" s="184"/>
      <c r="N127" s="184"/>
      <c r="O127" s="184"/>
      <c r="P127" s="184"/>
      <c r="Q127" s="184"/>
      <c r="R127" s="184"/>
      <c r="S127" s="184"/>
      <c r="T127" s="184"/>
      <c r="U127" s="184"/>
      <c r="V127" s="184"/>
      <c r="W127" s="184"/>
      <c r="X127" s="184"/>
      <c r="Y127" s="184"/>
      <c r="Z127" s="184"/>
      <c r="AA127" s="184"/>
      <c r="AB127" s="184"/>
      <c r="AC127" s="184"/>
      <c r="AD127" s="184"/>
      <c r="AE127" s="184"/>
      <c r="AF127" s="184"/>
      <c r="AG127" s="184"/>
      <c r="AH127" s="184"/>
      <c r="AI127" s="184"/>
      <c r="AJ127" s="184"/>
      <c r="AK127" s="184"/>
      <c r="AL127" s="184"/>
      <c r="AM127" s="184"/>
      <c r="AN127" s="184"/>
      <c r="AO127" s="184"/>
      <c r="AP127" s="184"/>
      <c r="AQ127" s="184"/>
      <c r="AR127" s="184"/>
      <c r="AS127" s="184"/>
      <c r="AT127" s="184"/>
      <c r="AU127" s="185"/>
      <c r="AV127" s="186">
        <f>CR106*1000</f>
        <v>647.49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187"/>
      <c r="BR127" s="187"/>
      <c r="BS127" s="187"/>
      <c r="BT127" s="187"/>
      <c r="BU127" s="187"/>
      <c r="BV127" s="187"/>
      <c r="BW127" s="187"/>
      <c r="BX127" s="188"/>
      <c r="BY127" s="186">
        <f>DN106*1000</f>
        <v>647.49</v>
      </c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87"/>
      <c r="CN127" s="187"/>
      <c r="CO127" s="187"/>
      <c r="CP127" s="187"/>
      <c r="CQ127" s="187"/>
      <c r="CR127" s="187"/>
      <c r="CS127" s="187"/>
      <c r="CT127" s="187"/>
      <c r="CU127" s="187"/>
      <c r="CV127" s="187"/>
      <c r="CW127" s="187"/>
      <c r="CX127" s="187"/>
      <c r="CY127" s="187"/>
      <c r="CZ127" s="187"/>
      <c r="DA127" s="188"/>
      <c r="DC127" s="189"/>
    </row>
    <row r="128" spans="1:151" s="72" customFormat="1" x14ac:dyDescent="0.25">
      <c r="A128" s="114"/>
      <c r="B128" s="184" t="s">
        <v>152</v>
      </c>
      <c r="C128" s="184"/>
      <c r="D128" s="184"/>
      <c r="E128" s="184"/>
      <c r="F128" s="184"/>
      <c r="G128" s="184"/>
      <c r="H128" s="184"/>
      <c r="I128" s="184"/>
      <c r="J128" s="184"/>
      <c r="K128" s="184"/>
      <c r="L128" s="184"/>
      <c r="M128" s="184"/>
      <c r="N128" s="184"/>
      <c r="O128" s="184"/>
      <c r="P128" s="184"/>
      <c r="Q128" s="184"/>
      <c r="R128" s="184"/>
      <c r="S128" s="184"/>
      <c r="T128" s="184"/>
      <c r="U128" s="184"/>
      <c r="V128" s="184"/>
      <c r="W128" s="184"/>
      <c r="X128" s="184"/>
      <c r="Y128" s="184"/>
      <c r="Z128" s="184"/>
      <c r="AA128" s="184"/>
      <c r="AB128" s="184"/>
      <c r="AC128" s="184"/>
      <c r="AD128" s="184"/>
      <c r="AE128" s="184"/>
      <c r="AF128" s="184"/>
      <c r="AG128" s="184"/>
      <c r="AH128" s="184"/>
      <c r="AI128" s="184"/>
      <c r="AJ128" s="184"/>
      <c r="AK128" s="184"/>
      <c r="AL128" s="184"/>
      <c r="AM128" s="184"/>
      <c r="AN128" s="184"/>
      <c r="AO128" s="184"/>
      <c r="AP128" s="184"/>
      <c r="AQ128" s="184"/>
      <c r="AR128" s="184"/>
      <c r="AS128" s="184"/>
      <c r="AT128" s="184"/>
      <c r="AU128" s="185"/>
      <c r="AV128" s="186">
        <f>(CR107+CR108+CR109)*1000</f>
        <v>167.59799999999998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187"/>
      <c r="BS128" s="187"/>
      <c r="BT128" s="187"/>
      <c r="BU128" s="187"/>
      <c r="BV128" s="187"/>
      <c r="BW128" s="187"/>
      <c r="BX128" s="188"/>
      <c r="BY128" s="186">
        <f>(DN107+DN108+DN109)*1000</f>
        <v>167.59799999999998</v>
      </c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87"/>
      <c r="CN128" s="187"/>
      <c r="CO128" s="187"/>
      <c r="CP128" s="187"/>
      <c r="CQ128" s="187"/>
      <c r="CR128" s="187"/>
      <c r="CS128" s="187"/>
      <c r="CT128" s="187"/>
      <c r="CU128" s="187"/>
      <c r="CV128" s="187"/>
      <c r="CW128" s="187"/>
      <c r="CX128" s="187"/>
      <c r="CY128" s="187"/>
      <c r="CZ128" s="187"/>
      <c r="DA128" s="188"/>
      <c r="DC128" s="189"/>
    </row>
    <row r="129" spans="1:107" s="72" customFormat="1" x14ac:dyDescent="0.25">
      <c r="A129" s="114"/>
      <c r="B129" s="184" t="s">
        <v>153</v>
      </c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5"/>
      <c r="AV129" s="186">
        <v>0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8"/>
      <c r="BY129" s="186">
        <v>0</v>
      </c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8"/>
      <c r="DC129" s="189"/>
    </row>
    <row r="130" spans="1:107" s="72" customFormat="1" x14ac:dyDescent="0.25">
      <c r="A130" s="114"/>
      <c r="B130" s="184" t="s">
        <v>154</v>
      </c>
      <c r="C130" s="184"/>
      <c r="D130" s="184"/>
      <c r="E130" s="184"/>
      <c r="F130" s="184"/>
      <c r="G130" s="184"/>
      <c r="H130" s="184"/>
      <c r="I130" s="184"/>
      <c r="J130" s="184"/>
      <c r="K130" s="184"/>
      <c r="L130" s="184"/>
      <c r="M130" s="184"/>
      <c r="N130" s="184"/>
      <c r="O130" s="184"/>
      <c r="P130" s="184"/>
      <c r="Q130" s="184"/>
      <c r="R130" s="184"/>
      <c r="S130" s="184"/>
      <c r="T130" s="184"/>
      <c r="U130" s="184"/>
      <c r="V130" s="184"/>
      <c r="W130" s="184"/>
      <c r="X130" s="184"/>
      <c r="Y130" s="184"/>
      <c r="Z130" s="184"/>
      <c r="AA130" s="184"/>
      <c r="AB130" s="184"/>
      <c r="AC130" s="184"/>
      <c r="AD130" s="184"/>
      <c r="AE130" s="184"/>
      <c r="AF130" s="184"/>
      <c r="AG130" s="184"/>
      <c r="AH130" s="184"/>
      <c r="AI130" s="184"/>
      <c r="AJ130" s="184"/>
      <c r="AK130" s="184"/>
      <c r="AL130" s="184"/>
      <c r="AM130" s="184"/>
      <c r="AN130" s="184"/>
      <c r="AO130" s="184"/>
      <c r="AP130" s="184"/>
      <c r="AQ130" s="184"/>
      <c r="AR130" s="184"/>
      <c r="AS130" s="184"/>
      <c r="AT130" s="184"/>
      <c r="AU130" s="185"/>
      <c r="AV130" s="186">
        <v>0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8"/>
      <c r="BY130" s="186">
        <v>0</v>
      </c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8"/>
      <c r="DC130" s="189"/>
    </row>
    <row r="131" spans="1:107" s="72" customFormat="1" x14ac:dyDescent="0.25">
      <c r="A131" s="114"/>
      <c r="B131" s="184" t="s">
        <v>155</v>
      </c>
      <c r="C131" s="184"/>
      <c r="D131" s="184"/>
      <c r="E131" s="184"/>
      <c r="F131" s="184"/>
      <c r="G131" s="184"/>
      <c r="H131" s="184"/>
      <c r="I131" s="184"/>
      <c r="J131" s="184"/>
      <c r="K131" s="184"/>
      <c r="L131" s="184"/>
      <c r="M131" s="184"/>
      <c r="N131" s="184"/>
      <c r="O131" s="184"/>
      <c r="P131" s="184"/>
      <c r="Q131" s="184"/>
      <c r="R131" s="184"/>
      <c r="S131" s="184"/>
      <c r="T131" s="184"/>
      <c r="U131" s="184"/>
      <c r="V131" s="184"/>
      <c r="W131" s="184"/>
      <c r="X131" s="184"/>
      <c r="Y131" s="184"/>
      <c r="Z131" s="184"/>
      <c r="AA131" s="184"/>
      <c r="AB131" s="184"/>
      <c r="AC131" s="184"/>
      <c r="AD131" s="184"/>
      <c r="AE131" s="184"/>
      <c r="AF131" s="184"/>
      <c r="AG131" s="184"/>
      <c r="AH131" s="184"/>
      <c r="AI131" s="184"/>
      <c r="AJ131" s="184"/>
      <c r="AK131" s="184"/>
      <c r="AL131" s="184"/>
      <c r="AM131" s="184"/>
      <c r="AN131" s="184"/>
      <c r="AO131" s="184"/>
      <c r="AP131" s="184"/>
      <c r="AQ131" s="184"/>
      <c r="AR131" s="184"/>
      <c r="AS131" s="184"/>
      <c r="AT131" s="184"/>
      <c r="AU131" s="185"/>
      <c r="AV131" s="186">
        <v>0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8"/>
      <c r="BY131" s="186">
        <v>0</v>
      </c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8"/>
      <c r="DC131" s="189"/>
    </row>
    <row r="132" spans="1:107" s="72" customFormat="1" x14ac:dyDescent="0.25">
      <c r="A132" s="114"/>
      <c r="B132" s="184" t="s">
        <v>156</v>
      </c>
      <c r="C132" s="184"/>
      <c r="D132" s="184"/>
      <c r="E132" s="184"/>
      <c r="F132" s="184"/>
      <c r="G132" s="184"/>
      <c r="H132" s="184"/>
      <c r="I132" s="184"/>
      <c r="J132" s="184"/>
      <c r="K132" s="184"/>
      <c r="L132" s="184"/>
      <c r="M132" s="184"/>
      <c r="N132" s="184"/>
      <c r="O132" s="184"/>
      <c r="P132" s="184"/>
      <c r="Q132" s="184"/>
      <c r="R132" s="184"/>
      <c r="S132" s="184"/>
      <c r="T132" s="184"/>
      <c r="U132" s="184"/>
      <c r="V132" s="184"/>
      <c r="W132" s="184"/>
      <c r="X132" s="184"/>
      <c r="Y132" s="184"/>
      <c r="Z132" s="184"/>
      <c r="AA132" s="184"/>
      <c r="AB132" s="184"/>
      <c r="AC132" s="184"/>
      <c r="AD132" s="184"/>
      <c r="AE132" s="184"/>
      <c r="AF132" s="184"/>
      <c r="AG132" s="184"/>
      <c r="AH132" s="184"/>
      <c r="AI132" s="184"/>
      <c r="AJ132" s="184"/>
      <c r="AK132" s="184"/>
      <c r="AL132" s="184"/>
      <c r="AM132" s="184"/>
      <c r="AN132" s="184"/>
      <c r="AO132" s="184"/>
      <c r="AP132" s="184"/>
      <c r="AQ132" s="184"/>
      <c r="AR132" s="184"/>
      <c r="AS132" s="184"/>
      <c r="AT132" s="184"/>
      <c r="AU132" s="185"/>
      <c r="AV132" s="186">
        <v>0</v>
      </c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8"/>
      <c r="BY132" s="186">
        <v>0</v>
      </c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8"/>
      <c r="DC132" s="189"/>
    </row>
    <row r="133" spans="1:107" s="72" customFormat="1" x14ac:dyDescent="0.25">
      <c r="A133" s="114"/>
      <c r="B133" s="184" t="s">
        <v>91</v>
      </c>
      <c r="C133" s="184"/>
      <c r="D133" s="184"/>
      <c r="E133" s="184"/>
      <c r="F133" s="184"/>
      <c r="G133" s="184"/>
      <c r="H133" s="184"/>
      <c r="I133" s="184"/>
      <c r="J133" s="184"/>
      <c r="K133" s="184"/>
      <c r="L133" s="184"/>
      <c r="M133" s="184"/>
      <c r="N133" s="184"/>
      <c r="O133" s="184"/>
      <c r="P133" s="184"/>
      <c r="Q133" s="184"/>
      <c r="R133" s="184"/>
      <c r="S133" s="184"/>
      <c r="T133" s="184"/>
      <c r="U133" s="184"/>
      <c r="V133" s="184"/>
      <c r="W133" s="184"/>
      <c r="X133" s="184"/>
      <c r="Y133" s="184"/>
      <c r="Z133" s="184"/>
      <c r="AA133" s="184"/>
      <c r="AB133" s="184"/>
      <c r="AC133" s="184"/>
      <c r="AD133" s="184"/>
      <c r="AE133" s="184"/>
      <c r="AF133" s="184"/>
      <c r="AG133" s="184"/>
      <c r="AH133" s="184"/>
      <c r="AI133" s="184"/>
      <c r="AJ133" s="184"/>
      <c r="AK133" s="184"/>
      <c r="AL133" s="184"/>
      <c r="AM133" s="184"/>
      <c r="AN133" s="184"/>
      <c r="AO133" s="184"/>
      <c r="AP133" s="184"/>
      <c r="AQ133" s="184"/>
      <c r="AR133" s="184"/>
      <c r="AS133" s="184"/>
      <c r="AT133" s="184"/>
      <c r="AU133" s="185"/>
      <c r="AV133" s="186">
        <f>AV125+AV126+AV127+AV128</f>
        <v>10794.088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8"/>
      <c r="BY133" s="186">
        <f>BY125+BY126+BY127+BY128</f>
        <v>10794.088</v>
      </c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8"/>
      <c r="DC133" s="189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2024-12-20T01:30:02Z</dcterms:created>
  <dcterms:modified xsi:type="dcterms:W3CDTF">2024-12-20T01:30:19Z</dcterms:modified>
</cp:coreProperties>
</file>