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0\План\"/>
    </mc:Choice>
  </mc:AlternateContent>
  <bookViews>
    <workbookView xWindow="0" yWindow="0" windowWidth="28800" windowHeight="12300"/>
  </bookViews>
  <sheets>
    <sheet name="октябрь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BY127" i="1"/>
  <c r="AV127" i="1"/>
  <c r="BY126" i="1"/>
  <c r="AV126" i="1"/>
  <c r="AV125" i="1"/>
  <c r="AV133" i="1" s="1"/>
  <c r="CR112" i="1"/>
  <c r="DN111" i="1"/>
  <c r="DN109" i="1"/>
  <c r="BY128" i="1" s="1"/>
  <c r="DN108" i="1"/>
  <c r="DN107" i="1"/>
  <c r="DN106" i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77" i="1" s="1"/>
  <c r="CV65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V63" i="1"/>
  <c r="CV62" i="1"/>
  <c r="CV61" i="1"/>
  <c r="CV60" i="1"/>
  <c r="CV59" i="1"/>
  <c r="EM31" i="1"/>
  <c r="EA69" i="1" s="1"/>
  <c r="CY31" i="1"/>
  <c r="DT31" i="1" s="1"/>
  <c r="CG31" i="1"/>
  <c r="CG30" i="1"/>
  <c r="CY29" i="1"/>
  <c r="DT29" i="1" s="1"/>
  <c r="EM29" i="1" s="1"/>
  <c r="CG29" i="1"/>
  <c r="DA16" i="1"/>
  <c r="DR16" i="1" s="1"/>
  <c r="DA15" i="1"/>
  <c r="DR15" i="1" s="1"/>
  <c r="EL15" i="1" s="1"/>
  <c r="EK111" i="1" s="1"/>
  <c r="DR14" i="1"/>
  <c r="DA14" i="1"/>
  <c r="AZ14" i="1"/>
  <c r="EL14" i="1" s="1"/>
  <c r="EK105" i="1" l="1"/>
  <c r="EA59" i="1"/>
  <c r="CY30" i="1"/>
  <c r="DT30" i="1" s="1"/>
  <c r="EM30" i="1" s="1"/>
  <c r="EA65" i="1" s="1"/>
  <c r="DN112" i="1"/>
</calcChain>
</file>

<file path=xl/sharedStrings.xml><?xml version="1.0" encoding="utf-8"?>
<sst xmlns="http://schemas.openxmlformats.org/spreadsheetml/2006/main" count="403" uniqueCount="153">
  <si>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</si>
  <si>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</si>
  <si>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</si>
  <si>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</si>
  <si>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</si>
  <si>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</si>
  <si>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октябрь</t>
  </si>
  <si>
    <t>24</t>
  </si>
  <si>
    <t xml:space="preserve"> года</t>
  </si>
  <si>
    <t xml:space="preserve">(месяц) </t>
  </si>
  <si>
    <t xml:space="preserve">октябрь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</si>
  <si>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</si>
  <si>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</si>
  <si>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</si>
  <si>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</si>
  <si>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</si>
  <si>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</si>
  <si>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</si>
  <si>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</si>
  <si>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</si>
  <si>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</si>
  <si>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</si>
  <si>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</si>
  <si>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</si>
  <si>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</si>
  <si>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 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</si>
  <si>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</si>
  <si>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</si>
  <si>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</si>
  <si>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</si>
  <si>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Проект "Сахалин-1", 
ООО "ННК-Сахалинморнефтегаз"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</si>
  <si>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</si>
  <si>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</si>
  <si>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</si>
  <si>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</si>
  <si>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</si>
  <si>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</si>
  <si>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</si>
  <si>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</si>
  <si>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</si>
  <si>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</si>
  <si>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</si>
  <si>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</si>
  <si>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</si>
  <si>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</si>
  <si>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</si>
  <si>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</si>
  <si>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</si>
  <si>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</si>
  <si>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</si>
  <si>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</si>
  <si>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</si>
  <si>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</si>
  <si>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</si>
  <si>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</si>
  <si>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</si>
  <si>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</si>
  <si>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</si>
  <si>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</si>
  <si>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</si>
  <si>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</si>
  <si>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</si>
  <si>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</si>
  <si>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</si>
  <si>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</si>
  <si>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</si>
  <si>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</si>
  <si>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</si>
  <si>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</si>
  <si>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</si>
  <si>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</si>
  <si>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</si>
  <si>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</si>
  <si>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</si>
  <si>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</si>
  <si>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</si>
  <si>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</si>
  <si>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</si>
  <si>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</si>
  <si>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</si>
  <si>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</si>
  <si>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</si>
  <si>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область, Ногликский район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</si>
  <si>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</si>
  <si>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</si>
  <si>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</si>
  <si>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</si>
  <si>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</si>
  <si>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</si>
  <si>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</si>
  <si>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</si>
  <si>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</si>
  <si>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</si>
  <si>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</si>
  <si>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</si>
  <si>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</si>
  <si>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</si>
  <si>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</si>
  <si>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</si>
  <si>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</si>
  <si>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</si>
  <si>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</si>
  <si>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</si>
  <si>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</si>
  <si>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</si>
  <si>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</si>
  <si>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</si>
  <si>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</si>
  <si>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</si>
  <si>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</si>
  <si>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</si>
  <si>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</si>
  <si>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</si>
  <si>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</si>
  <si>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</si>
  <si>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</si>
  <si>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</si>
  <si>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октябрь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</si>
  <si>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</si>
  <si>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</si>
  <si>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</si>
  <si>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</si>
  <si>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</si>
  <si>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</si>
  <si>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</si>
  <si>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</si>
  <si>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</si>
  <si>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</si>
  <si>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</si>
  <si>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</si>
  <si>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</si>
  <si>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</si>
  <si>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</si>
  <si>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</si>
  <si>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</si>
  <si>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</si>
  <si>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"ННК-САХАЛИНМОРНЕФТЕГАЗ"                                         за</t>
  </si>
  <si>
    <t>за октябрь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</si>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</sst>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topLeftCell="D90" zoomScale="70" zoomScaleNormal="70" zoomScaleSheetLayoutView="70" workbookViewId="0">
      <selection activeCell="AV135" sqref="AV135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13.539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13.539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13.539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26.751999999999995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30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11.477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>CJ15</f>
        <v>11.477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11.477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1.8559999999999999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31</v>
      </c>
      <c r="B16" s="32"/>
      <c r="C16" s="32"/>
      <c r="D16" s="32"/>
      <c r="E16" s="33"/>
      <c r="F16" s="34" t="s">
        <v>32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33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34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35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102.66500000000001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102.66500000000001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102.66500000000001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36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37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38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39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40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41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42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43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44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45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46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47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48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49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13.539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13.539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13.539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26.751999999999995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30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>CJ15</f>
        <v>11.477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11.477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11.477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1.8559999999999999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31</v>
      </c>
      <c r="B31" s="32"/>
      <c r="C31" s="32"/>
      <c r="D31" s="32"/>
      <c r="E31" s="33"/>
      <c r="F31" s="34" t="s">
        <v>32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33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34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35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>CJ16</f>
        <v>102.66500000000001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102.66500000000001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102.66500000000001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50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52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53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54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56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57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58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59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60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57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61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62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61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62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61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62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61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62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63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64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65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57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66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68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69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70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71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72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73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74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75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76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8.7010000000000005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0">BQ59</f>
        <v>8.7010000000000005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26.751999999999995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77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2.2345799999999998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0"/>
        <v>2.2345799999999998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78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1.15E-2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0"/>
        <v>1.15E-2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79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0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2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80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5.1999999999999998E-2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0"/>
        <v>5.1999999999999998E-2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81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2.4572039999999999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0"/>
        <v>2.4572039999999999</v>
      </c>
      <c r="CW64" s="97">
        <f>[1]СН!CQ58</f>
        <v>0</v>
      </c>
      <c r="CX64" s="97">
        <f>[1]СН!CR58</f>
        <v>0</v>
      </c>
      <c r="CY64" s="97">
        <f>[1]СН!CS58</f>
        <v>0</v>
      </c>
      <c r="CZ64" s="97">
        <f>[1]СН!CT58</f>
        <v>0</v>
      </c>
      <c r="DA64" s="97">
        <f>[1]СН!CU58</f>
        <v>0</v>
      </c>
      <c r="DB64" s="97">
        <f>[1]СН!CV58</f>
        <v>0</v>
      </c>
      <c r="DC64" s="97">
        <f>[1]СН!CW58</f>
        <v>0</v>
      </c>
      <c r="DD64" s="97">
        <f>[1]СН!CX58</f>
        <v>0</v>
      </c>
      <c r="DE64" s="97">
        <f>[1]СН!CY58</f>
        <v>0</v>
      </c>
      <c r="DF64" s="97">
        <f>[1]СН!CZ58</f>
        <v>0</v>
      </c>
      <c r="DG64" s="97">
        <f>[1]СН!DA58</f>
        <v>0</v>
      </c>
      <c r="DH64" s="97">
        <f>[1]СН!DB58</f>
        <v>0</v>
      </c>
      <c r="DI64" s="97">
        <f>[1]СН!DC58</f>
        <v>0</v>
      </c>
      <c r="DJ64" s="97">
        <f>[1]СН!DD58</f>
        <v>0</v>
      </c>
      <c r="DK64" s="97">
        <f>[1]СН!DE58</f>
        <v>0</v>
      </c>
      <c r="DL64" s="97">
        <f>[1]СН!DF58</f>
        <v>0</v>
      </c>
      <c r="DM64" s="97">
        <f>[1]СН!DG58</f>
        <v>0</v>
      </c>
      <c r="DN64" s="97">
        <f>[1]СН!DH58</f>
        <v>0</v>
      </c>
      <c r="DO64" s="97">
        <f>[1]СН!DI58</f>
        <v>0</v>
      </c>
      <c r="DP64" s="97">
        <f>[1]СН!DJ58</f>
        <v>0</v>
      </c>
      <c r="DQ64" s="97">
        <f>[1]СН!DK58</f>
        <v>0</v>
      </c>
      <c r="DR64" s="97">
        <f>[1]СН!DL58</f>
        <v>0</v>
      </c>
      <c r="DS64" s="97">
        <f>[1]СН!DM58</f>
        <v>0</v>
      </c>
      <c r="DT64" s="97">
        <f>[1]СН!DN58</f>
        <v>0</v>
      </c>
      <c r="DU64" s="97">
        <f>[1]СН!DO58</f>
        <v>0</v>
      </c>
      <c r="DV64" s="97">
        <f>[1]СН!DP58</f>
        <v>0</v>
      </c>
      <c r="DW64" s="97">
        <f>[1]СН!DQ58</f>
        <v>0</v>
      </c>
      <c r="DX64" s="97">
        <f>[1]СН!DR58</f>
        <v>0</v>
      </c>
      <c r="DY64" s="97">
        <f>[1]СН!DS58</f>
        <v>0</v>
      </c>
      <c r="DZ64" s="97">
        <f>[1]СН!DT58</f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77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0.97165000000000001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0"/>
        <v>0.97165000000000001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1.8559999999999999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7.8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0"/>
        <v>7.8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38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40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81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2.7056420000000001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40"/>
      <c r="CT68" s="89">
        <v>3.5000900000000001</v>
      </c>
      <c r="CU68" s="89">
        <v>3.5000900000000001</v>
      </c>
      <c r="CV68" s="56">
        <f t="shared" ref="CV68:CV76" si="1">BQ68</f>
        <v>2.7056420000000001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32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86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1"/>
        <v>86</v>
      </c>
      <c r="CW69" s="104">
        <f t="shared" ref="CW69:DZ69" si="2">162.024444+2.8</f>
        <v>164.824444</v>
      </c>
      <c r="CX69" s="104">
        <f t="shared" si="2"/>
        <v>164.824444</v>
      </c>
      <c r="CY69" s="104">
        <f t="shared" si="2"/>
        <v>164.824444</v>
      </c>
      <c r="CZ69" s="104">
        <f t="shared" si="2"/>
        <v>164.824444</v>
      </c>
      <c r="DA69" s="104">
        <f t="shared" si="2"/>
        <v>164.824444</v>
      </c>
      <c r="DB69" s="104">
        <f t="shared" si="2"/>
        <v>164.824444</v>
      </c>
      <c r="DC69" s="104">
        <f t="shared" si="2"/>
        <v>164.824444</v>
      </c>
      <c r="DD69" s="104">
        <f t="shared" si="2"/>
        <v>164.824444</v>
      </c>
      <c r="DE69" s="104">
        <f t="shared" si="2"/>
        <v>164.824444</v>
      </c>
      <c r="DF69" s="104">
        <f t="shared" si="2"/>
        <v>164.824444</v>
      </c>
      <c r="DG69" s="104">
        <f t="shared" si="2"/>
        <v>164.824444</v>
      </c>
      <c r="DH69" s="104">
        <f t="shared" si="2"/>
        <v>164.824444</v>
      </c>
      <c r="DI69" s="104">
        <f t="shared" si="2"/>
        <v>164.824444</v>
      </c>
      <c r="DJ69" s="104">
        <f t="shared" si="2"/>
        <v>164.824444</v>
      </c>
      <c r="DK69" s="104">
        <f t="shared" si="2"/>
        <v>164.824444</v>
      </c>
      <c r="DL69" s="104">
        <f t="shared" si="2"/>
        <v>164.824444</v>
      </c>
      <c r="DM69" s="104">
        <f t="shared" si="2"/>
        <v>164.824444</v>
      </c>
      <c r="DN69" s="104">
        <f t="shared" si="2"/>
        <v>164.824444</v>
      </c>
      <c r="DO69" s="104">
        <f t="shared" si="2"/>
        <v>164.824444</v>
      </c>
      <c r="DP69" s="104">
        <f t="shared" si="2"/>
        <v>164.824444</v>
      </c>
      <c r="DQ69" s="104">
        <f t="shared" si="2"/>
        <v>164.824444</v>
      </c>
      <c r="DR69" s="104">
        <f t="shared" si="2"/>
        <v>164.824444</v>
      </c>
      <c r="DS69" s="104">
        <f t="shared" si="2"/>
        <v>164.824444</v>
      </c>
      <c r="DT69" s="104">
        <f t="shared" si="2"/>
        <v>164.824444</v>
      </c>
      <c r="DU69" s="104">
        <f t="shared" si="2"/>
        <v>164.824444</v>
      </c>
      <c r="DV69" s="104">
        <f t="shared" si="2"/>
        <v>164.824444</v>
      </c>
      <c r="DW69" s="104">
        <f t="shared" si="2"/>
        <v>164.824444</v>
      </c>
      <c r="DX69" s="104">
        <f t="shared" si="2"/>
        <v>164.824444</v>
      </c>
      <c r="DY69" s="104">
        <f t="shared" si="2"/>
        <v>164.824444</v>
      </c>
      <c r="DZ69" s="104">
        <f t="shared" si="2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12.94136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1"/>
        <v>12.94136</v>
      </c>
      <c r="CW70" s="56">
        <f t="shared" ref="CW70:DZ70" si="3">CW78+CW79</f>
        <v>0</v>
      </c>
      <c r="CX70" s="56">
        <f t="shared" si="3"/>
        <v>0</v>
      </c>
      <c r="CY70" s="56">
        <f t="shared" si="3"/>
        <v>0</v>
      </c>
      <c r="CZ70" s="56">
        <f t="shared" si="3"/>
        <v>0</v>
      </c>
      <c r="DA70" s="56">
        <f t="shared" si="3"/>
        <v>0</v>
      </c>
      <c r="DB70" s="56">
        <f t="shared" si="3"/>
        <v>0</v>
      </c>
      <c r="DC70" s="56">
        <f t="shared" si="3"/>
        <v>0</v>
      </c>
      <c r="DD70" s="56">
        <f t="shared" si="3"/>
        <v>0</v>
      </c>
      <c r="DE70" s="56">
        <f t="shared" si="3"/>
        <v>0</v>
      </c>
      <c r="DF70" s="56">
        <f t="shared" si="3"/>
        <v>0</v>
      </c>
      <c r="DG70" s="56">
        <f t="shared" si="3"/>
        <v>0</v>
      </c>
      <c r="DH70" s="56">
        <f t="shared" si="3"/>
        <v>0</v>
      </c>
      <c r="DI70" s="56">
        <f t="shared" si="3"/>
        <v>0</v>
      </c>
      <c r="DJ70" s="56">
        <f t="shared" si="3"/>
        <v>0</v>
      </c>
      <c r="DK70" s="56">
        <f t="shared" si="3"/>
        <v>0</v>
      </c>
      <c r="DL70" s="56">
        <f t="shared" si="3"/>
        <v>0</v>
      </c>
      <c r="DM70" s="56">
        <f t="shared" si="3"/>
        <v>0</v>
      </c>
      <c r="DN70" s="56">
        <f t="shared" si="3"/>
        <v>0</v>
      </c>
      <c r="DO70" s="56">
        <f t="shared" si="3"/>
        <v>0</v>
      </c>
      <c r="DP70" s="56">
        <f t="shared" si="3"/>
        <v>0</v>
      </c>
      <c r="DQ70" s="56">
        <f t="shared" si="3"/>
        <v>0</v>
      </c>
      <c r="DR70" s="56">
        <f t="shared" si="3"/>
        <v>0</v>
      </c>
      <c r="DS70" s="56">
        <f t="shared" si="3"/>
        <v>0</v>
      </c>
      <c r="DT70" s="56">
        <f t="shared" si="3"/>
        <v>0</v>
      </c>
      <c r="DU70" s="56">
        <f t="shared" si="3"/>
        <v>0</v>
      </c>
      <c r="DV70" s="56">
        <f t="shared" si="3"/>
        <v>0</v>
      </c>
      <c r="DW70" s="56">
        <f t="shared" si="3"/>
        <v>0</v>
      </c>
      <c r="DX70" s="56">
        <f t="shared" si="3"/>
        <v>0</v>
      </c>
      <c r="DY70" s="56">
        <f t="shared" si="3"/>
        <v>0</v>
      </c>
      <c r="DZ70" s="56">
        <f t="shared" si="3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1.24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40"/>
      <c r="CT71" s="89"/>
      <c r="CU71" s="89"/>
      <c r="CV71" s="56">
        <f t="shared" si="1"/>
        <v>1.24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2.2959999999999998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1"/>
        <v>2.2959999999999998</v>
      </c>
      <c r="CW72" s="56">
        <f t="shared" ref="CW72:DZ73" si="4">0.561+7.282</f>
        <v>7.843</v>
      </c>
      <c r="CX72" s="56">
        <f t="shared" si="4"/>
        <v>7.843</v>
      </c>
      <c r="CY72" s="56">
        <f t="shared" si="4"/>
        <v>7.843</v>
      </c>
      <c r="CZ72" s="56">
        <f t="shared" si="4"/>
        <v>7.843</v>
      </c>
      <c r="DA72" s="56">
        <f t="shared" si="4"/>
        <v>7.843</v>
      </c>
      <c r="DB72" s="56">
        <f t="shared" si="4"/>
        <v>7.843</v>
      </c>
      <c r="DC72" s="56">
        <f t="shared" si="4"/>
        <v>7.843</v>
      </c>
      <c r="DD72" s="56">
        <f t="shared" si="4"/>
        <v>7.843</v>
      </c>
      <c r="DE72" s="56">
        <f t="shared" si="4"/>
        <v>7.843</v>
      </c>
      <c r="DF72" s="56">
        <f t="shared" si="4"/>
        <v>7.843</v>
      </c>
      <c r="DG72" s="56">
        <f t="shared" si="4"/>
        <v>7.843</v>
      </c>
      <c r="DH72" s="56">
        <f t="shared" si="4"/>
        <v>7.843</v>
      </c>
      <c r="DI72" s="56">
        <f t="shared" si="4"/>
        <v>7.843</v>
      </c>
      <c r="DJ72" s="56">
        <f t="shared" si="4"/>
        <v>7.843</v>
      </c>
      <c r="DK72" s="56">
        <f t="shared" si="4"/>
        <v>7.843</v>
      </c>
      <c r="DL72" s="56">
        <f t="shared" si="4"/>
        <v>7.843</v>
      </c>
      <c r="DM72" s="56">
        <f t="shared" si="4"/>
        <v>7.843</v>
      </c>
      <c r="DN72" s="56">
        <f t="shared" si="4"/>
        <v>7.843</v>
      </c>
      <c r="DO72" s="56">
        <f t="shared" si="4"/>
        <v>7.843</v>
      </c>
      <c r="DP72" s="56">
        <f t="shared" si="4"/>
        <v>7.843</v>
      </c>
      <c r="DQ72" s="56">
        <f t="shared" si="4"/>
        <v>7.843</v>
      </c>
      <c r="DR72" s="56">
        <f t="shared" si="4"/>
        <v>7.843</v>
      </c>
      <c r="DS72" s="56">
        <f t="shared" si="4"/>
        <v>7.843</v>
      </c>
      <c r="DT72" s="56">
        <f t="shared" si="4"/>
        <v>7.843</v>
      </c>
      <c r="DU72" s="56">
        <f t="shared" si="4"/>
        <v>7.843</v>
      </c>
      <c r="DV72" s="56">
        <f t="shared" si="4"/>
        <v>7.843</v>
      </c>
      <c r="DW72" s="56">
        <f t="shared" si="4"/>
        <v>7.843</v>
      </c>
      <c r="DX72" s="56">
        <f t="shared" si="4"/>
        <v>7.843</v>
      </c>
      <c r="DY72" s="56">
        <f t="shared" si="4"/>
        <v>7.843</v>
      </c>
      <c r="DZ72" s="56">
        <f t="shared" si="4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0.01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1"/>
        <v>0.01</v>
      </c>
      <c r="CW73" s="56">
        <f t="shared" si="4"/>
        <v>7.843</v>
      </c>
      <c r="CX73" s="56">
        <f t="shared" si="4"/>
        <v>7.843</v>
      </c>
      <c r="CY73" s="56">
        <f t="shared" si="4"/>
        <v>7.843</v>
      </c>
      <c r="CZ73" s="56">
        <f t="shared" si="4"/>
        <v>7.843</v>
      </c>
      <c r="DA73" s="56">
        <f t="shared" si="4"/>
        <v>7.843</v>
      </c>
      <c r="DB73" s="56">
        <f t="shared" si="4"/>
        <v>7.843</v>
      </c>
      <c r="DC73" s="56">
        <f t="shared" si="4"/>
        <v>7.843</v>
      </c>
      <c r="DD73" s="56">
        <f t="shared" si="4"/>
        <v>7.843</v>
      </c>
      <c r="DE73" s="56">
        <f t="shared" si="4"/>
        <v>7.843</v>
      </c>
      <c r="DF73" s="56">
        <f t="shared" si="4"/>
        <v>7.843</v>
      </c>
      <c r="DG73" s="56">
        <f t="shared" si="4"/>
        <v>7.843</v>
      </c>
      <c r="DH73" s="56">
        <f t="shared" si="4"/>
        <v>7.843</v>
      </c>
      <c r="DI73" s="56">
        <f t="shared" si="4"/>
        <v>7.843</v>
      </c>
      <c r="DJ73" s="56">
        <f t="shared" si="4"/>
        <v>7.843</v>
      </c>
      <c r="DK73" s="56">
        <f t="shared" si="4"/>
        <v>7.843</v>
      </c>
      <c r="DL73" s="56">
        <f t="shared" si="4"/>
        <v>7.843</v>
      </c>
      <c r="DM73" s="56">
        <f t="shared" si="4"/>
        <v>7.843</v>
      </c>
      <c r="DN73" s="56">
        <f t="shared" si="4"/>
        <v>7.843</v>
      </c>
      <c r="DO73" s="56">
        <f t="shared" si="4"/>
        <v>7.843</v>
      </c>
      <c r="DP73" s="56">
        <f t="shared" si="4"/>
        <v>7.843</v>
      </c>
      <c r="DQ73" s="56">
        <f t="shared" si="4"/>
        <v>7.843</v>
      </c>
      <c r="DR73" s="56">
        <f t="shared" si="4"/>
        <v>7.843</v>
      </c>
      <c r="DS73" s="56">
        <f t="shared" si="4"/>
        <v>7.843</v>
      </c>
      <c r="DT73" s="56">
        <f t="shared" si="4"/>
        <v>7.843</v>
      </c>
      <c r="DU73" s="56">
        <f t="shared" si="4"/>
        <v>7.843</v>
      </c>
      <c r="DV73" s="56">
        <f t="shared" si="4"/>
        <v>7.843</v>
      </c>
      <c r="DW73" s="56">
        <f t="shared" si="4"/>
        <v>7.843</v>
      </c>
      <c r="DX73" s="56">
        <f t="shared" si="4"/>
        <v>7.843</v>
      </c>
      <c r="DY73" s="56">
        <f t="shared" si="4"/>
        <v>7.843</v>
      </c>
      <c r="DZ73" s="56">
        <f t="shared" si="4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81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0.17799000000000001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1"/>
        <v>0.17799000000000001</v>
      </c>
      <c r="CW74" s="56">
        <f>[1]СН!CQ67</f>
        <v>0</v>
      </c>
      <c r="CX74" s="56">
        <f>[1]СН!CR67</f>
        <v>0</v>
      </c>
      <c r="CY74" s="56">
        <f>[1]СН!CS67</f>
        <v>0</v>
      </c>
      <c r="CZ74" s="56">
        <f>[1]СН!CT67</f>
        <v>0</v>
      </c>
      <c r="DA74" s="56">
        <f>[1]СН!CU67</f>
        <v>0</v>
      </c>
      <c r="DB74" s="56">
        <f>[1]СН!CV67</f>
        <v>0</v>
      </c>
      <c r="DC74" s="56">
        <f>[1]СН!CW67</f>
        <v>0</v>
      </c>
      <c r="DD74" s="56">
        <f>[1]СН!CX67</f>
        <v>0</v>
      </c>
      <c r="DE74" s="56">
        <f>[1]СН!CY67</f>
        <v>0</v>
      </c>
      <c r="DF74" s="56">
        <f>[1]СН!CZ67</f>
        <v>0</v>
      </c>
      <c r="DG74" s="56">
        <f>[1]СН!DA67</f>
        <v>0</v>
      </c>
      <c r="DH74" s="56">
        <f>[1]СН!DB67</f>
        <v>0</v>
      </c>
      <c r="DI74" s="56">
        <f>[1]СН!DC67</f>
        <v>0</v>
      </c>
      <c r="DJ74" s="56">
        <f>[1]СН!DD67</f>
        <v>0</v>
      </c>
      <c r="DK74" s="56">
        <f>[1]СН!DE67</f>
        <v>0</v>
      </c>
      <c r="DL74" s="56">
        <f>[1]СН!DF67</f>
        <v>0</v>
      </c>
      <c r="DM74" s="56">
        <f>[1]СН!DG67</f>
        <v>0</v>
      </c>
      <c r="DN74" s="56">
        <f>[1]СН!DH67</f>
        <v>0</v>
      </c>
      <c r="DO74" s="56">
        <f>[1]СН!DI67</f>
        <v>0</v>
      </c>
      <c r="DP74" s="56">
        <f>[1]СН!DJ67</f>
        <v>0</v>
      </c>
      <c r="DQ74" s="56">
        <f>[1]СН!DK67</f>
        <v>0</v>
      </c>
      <c r="DR74" s="56">
        <f>[1]СН!DL67</f>
        <v>0</v>
      </c>
      <c r="DS74" s="56">
        <f>[1]СН!DM67</f>
        <v>0</v>
      </c>
      <c r="DT74" s="56">
        <f>[1]СН!DN67</f>
        <v>0</v>
      </c>
      <c r="DU74" s="56">
        <f>[1]СН!DO67</f>
        <v>0</v>
      </c>
      <c r="DV74" s="56">
        <f>[1]СН!DP67</f>
        <v>0</v>
      </c>
      <c r="DW74" s="56">
        <f>[1]СН!DQ67</f>
        <v>0</v>
      </c>
      <c r="DX74" s="56">
        <f>[1]СН!DR67</f>
        <v>0</v>
      </c>
      <c r="DY74" s="56">
        <f>[1]СН!DS67</f>
        <v>0</v>
      </c>
      <c r="DZ74" s="56">
        <f>[1]СН!DT67</f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88.231281999999993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1"/>
        <v>88.231281999999993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20.626200000000001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1"/>
        <v>20.626200000000001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236.539006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236.539006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5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5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5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5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5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5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5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5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68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76</v>
      </c>
      <c r="BB105" s="74" t="s">
        <v>76</v>
      </c>
      <c r="BC105" s="74" t="s">
        <v>76</v>
      </c>
      <c r="BD105" s="74" t="s">
        <v>76</v>
      </c>
      <c r="BE105" s="74" t="s">
        <v>76</v>
      </c>
      <c r="BF105" s="74" t="s">
        <v>76</v>
      </c>
      <c r="BG105" s="74" t="s">
        <v>76</v>
      </c>
      <c r="BH105" s="74" t="s">
        <v>76</v>
      </c>
      <c r="BI105" s="74" t="s">
        <v>76</v>
      </c>
      <c r="BJ105" s="74" t="s">
        <v>76</v>
      </c>
      <c r="BK105" s="74" t="s">
        <v>76</v>
      </c>
      <c r="BL105" s="74" t="s">
        <v>76</v>
      </c>
      <c r="BM105" s="74" t="s">
        <v>76</v>
      </c>
      <c r="BN105" s="74" t="s">
        <v>76</v>
      </c>
      <c r="BO105" s="74" t="s">
        <v>76</v>
      </c>
      <c r="BP105" s="74" t="s">
        <v>76</v>
      </c>
      <c r="BQ105" s="74" t="s">
        <v>76</v>
      </c>
      <c r="BR105" s="74" t="s">
        <v>76</v>
      </c>
      <c r="BS105" s="74" t="s">
        <v>76</v>
      </c>
      <c r="BT105" s="74" t="s">
        <v>76</v>
      </c>
      <c r="BU105" s="74" t="s">
        <v>76</v>
      </c>
      <c r="BV105" s="74" t="s">
        <v>76</v>
      </c>
      <c r="BW105" s="74" t="s">
        <v>76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8">
        <v>8.7010000000000005</v>
      </c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40"/>
      <c r="DN105" s="56">
        <f>CR105</f>
        <v>8.7010000000000005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f>EL14</f>
        <v>26.751999999999995</v>
      </c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77</v>
      </c>
      <c r="BB106" s="74" t="s">
        <v>77</v>
      </c>
      <c r="BC106" s="74" t="s">
        <v>77</v>
      </c>
      <c r="BD106" s="74" t="s">
        <v>77</v>
      </c>
      <c r="BE106" s="74" t="s">
        <v>77</v>
      </c>
      <c r="BF106" s="74" t="s">
        <v>77</v>
      </c>
      <c r="BG106" s="74" t="s">
        <v>77</v>
      </c>
      <c r="BH106" s="74" t="s">
        <v>77</v>
      </c>
      <c r="BI106" s="74" t="s">
        <v>77</v>
      </c>
      <c r="BJ106" s="74" t="s">
        <v>77</v>
      </c>
      <c r="BK106" s="74" t="s">
        <v>77</v>
      </c>
      <c r="BL106" s="74" t="s">
        <v>77</v>
      </c>
      <c r="BM106" s="74" t="s">
        <v>77</v>
      </c>
      <c r="BN106" s="74" t="s">
        <v>77</v>
      </c>
      <c r="BO106" s="74" t="s">
        <v>77</v>
      </c>
      <c r="BP106" s="74" t="s">
        <v>77</v>
      </c>
      <c r="BQ106" s="74" t="s">
        <v>77</v>
      </c>
      <c r="BR106" s="74" t="s">
        <v>77</v>
      </c>
      <c r="BS106" s="74" t="s">
        <v>77</v>
      </c>
      <c r="BT106" s="74" t="s">
        <v>77</v>
      </c>
      <c r="BU106" s="74" t="s">
        <v>77</v>
      </c>
      <c r="BV106" s="74" t="s">
        <v>77</v>
      </c>
      <c r="BW106" s="74" t="s">
        <v>77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8">
        <v>0.28487000000000001</v>
      </c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40"/>
      <c r="DN106" s="56">
        <f>CR106</f>
        <v>0.28487000000000001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90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2"/>
    </row>
    <row r="107" spans="1:163" s="75" customFormat="1" ht="66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78</v>
      </c>
      <c r="BB107" s="156" t="s">
        <v>78</v>
      </c>
      <c r="BC107" s="156" t="s">
        <v>78</v>
      </c>
      <c r="BD107" s="156" t="s">
        <v>78</v>
      </c>
      <c r="BE107" s="156" t="s">
        <v>78</v>
      </c>
      <c r="BF107" s="156" t="s">
        <v>78</v>
      </c>
      <c r="BG107" s="156" t="s">
        <v>78</v>
      </c>
      <c r="BH107" s="156" t="s">
        <v>78</v>
      </c>
      <c r="BI107" s="156" t="s">
        <v>78</v>
      </c>
      <c r="BJ107" s="156" t="s">
        <v>78</v>
      </c>
      <c r="BK107" s="156" t="s">
        <v>78</v>
      </c>
      <c r="BL107" s="156" t="s">
        <v>78</v>
      </c>
      <c r="BM107" s="156" t="s">
        <v>78</v>
      </c>
      <c r="BN107" s="156" t="s">
        <v>78</v>
      </c>
      <c r="BO107" s="156" t="s">
        <v>78</v>
      </c>
      <c r="BP107" s="156" t="s">
        <v>78</v>
      </c>
      <c r="BQ107" s="156" t="s">
        <v>78</v>
      </c>
      <c r="BR107" s="156" t="s">
        <v>78</v>
      </c>
      <c r="BS107" s="156" t="s">
        <v>78</v>
      </c>
      <c r="BT107" s="156" t="s">
        <v>78</v>
      </c>
      <c r="BU107" s="156" t="s">
        <v>78</v>
      </c>
      <c r="BV107" s="156" t="s">
        <v>78</v>
      </c>
      <c r="BW107" s="156" t="s">
        <v>78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8">
        <v>1.15E-2</v>
      </c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40"/>
      <c r="DN107" s="56">
        <f>CR107</f>
        <v>1.15E-2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90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2"/>
    </row>
    <row r="108" spans="1:163" s="75" customFormat="1" ht="81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80</v>
      </c>
      <c r="BB108" s="156" t="s">
        <v>80</v>
      </c>
      <c r="BC108" s="156" t="s">
        <v>80</v>
      </c>
      <c r="BD108" s="156" t="s">
        <v>80</v>
      </c>
      <c r="BE108" s="156" t="s">
        <v>80</v>
      </c>
      <c r="BF108" s="156" t="s">
        <v>80</v>
      </c>
      <c r="BG108" s="156" t="s">
        <v>80</v>
      </c>
      <c r="BH108" s="156" t="s">
        <v>80</v>
      </c>
      <c r="BI108" s="156" t="s">
        <v>80</v>
      </c>
      <c r="BJ108" s="156" t="s">
        <v>80</v>
      </c>
      <c r="BK108" s="156" t="s">
        <v>80</v>
      </c>
      <c r="BL108" s="156" t="s">
        <v>80</v>
      </c>
      <c r="BM108" s="156" t="s">
        <v>80</v>
      </c>
      <c r="BN108" s="156" t="s">
        <v>80</v>
      </c>
      <c r="BO108" s="156" t="s">
        <v>80</v>
      </c>
      <c r="BP108" s="156" t="s">
        <v>80</v>
      </c>
      <c r="BQ108" s="156" t="s">
        <v>80</v>
      </c>
      <c r="BR108" s="156" t="s">
        <v>80</v>
      </c>
      <c r="BS108" s="156" t="s">
        <v>80</v>
      </c>
      <c r="BT108" s="156" t="s">
        <v>80</v>
      </c>
      <c r="BU108" s="156" t="s">
        <v>80</v>
      </c>
      <c r="BV108" s="156" t="s">
        <v>80</v>
      </c>
      <c r="BW108" s="156" t="s">
        <v>80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8">
        <v>5.1999999999999998E-2</v>
      </c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40"/>
      <c r="DN108" s="56">
        <f>CR108</f>
        <v>5.1999999999999998E-2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90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2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79</v>
      </c>
      <c r="BB109" s="156" t="s">
        <v>128</v>
      </c>
      <c r="BC109" s="156" t="s">
        <v>128</v>
      </c>
      <c r="BD109" s="156" t="s">
        <v>128</v>
      </c>
      <c r="BE109" s="156" t="s">
        <v>128</v>
      </c>
      <c r="BF109" s="156" t="s">
        <v>128</v>
      </c>
      <c r="BG109" s="156" t="s">
        <v>128</v>
      </c>
      <c r="BH109" s="156" t="s">
        <v>128</v>
      </c>
      <c r="BI109" s="156" t="s">
        <v>128</v>
      </c>
      <c r="BJ109" s="156" t="s">
        <v>128</v>
      </c>
      <c r="BK109" s="156" t="s">
        <v>128</v>
      </c>
      <c r="BL109" s="156" t="s">
        <v>128</v>
      </c>
      <c r="BM109" s="156" t="s">
        <v>128</v>
      </c>
      <c r="BN109" s="156" t="s">
        <v>128</v>
      </c>
      <c r="BO109" s="156" t="s">
        <v>128</v>
      </c>
      <c r="BP109" s="156" t="s">
        <v>128</v>
      </c>
      <c r="BQ109" s="156" t="s">
        <v>128</v>
      </c>
      <c r="BR109" s="156" t="s">
        <v>128</v>
      </c>
      <c r="BS109" s="156" t="s">
        <v>128</v>
      </c>
      <c r="BT109" s="156" t="s">
        <v>128</v>
      </c>
      <c r="BU109" s="156" t="s">
        <v>128</v>
      </c>
      <c r="BV109" s="156" t="s">
        <v>128</v>
      </c>
      <c r="BW109" s="156" t="s">
        <v>128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8">
        <v>8.2598000000000005E-2</v>
      </c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40"/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57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9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129</v>
      </c>
      <c r="BB110" s="74" t="s">
        <v>129</v>
      </c>
      <c r="BC110" s="74" t="s">
        <v>129</v>
      </c>
      <c r="BD110" s="74" t="s">
        <v>129</v>
      </c>
      <c r="BE110" s="74" t="s">
        <v>129</v>
      </c>
      <c r="BF110" s="74" t="s">
        <v>129</v>
      </c>
      <c r="BG110" s="74" t="s">
        <v>129</v>
      </c>
      <c r="BH110" s="74" t="s">
        <v>129</v>
      </c>
      <c r="BI110" s="74" t="s">
        <v>129</v>
      </c>
      <c r="BJ110" s="74" t="s">
        <v>129</v>
      </c>
      <c r="BK110" s="74" t="s">
        <v>129</v>
      </c>
      <c r="BL110" s="74" t="s">
        <v>129</v>
      </c>
      <c r="BM110" s="74" t="s">
        <v>129</v>
      </c>
      <c r="BN110" s="74" t="s">
        <v>129</v>
      </c>
      <c r="BO110" s="74" t="s">
        <v>129</v>
      </c>
      <c r="BP110" s="74" t="s">
        <v>129</v>
      </c>
      <c r="BQ110" s="74" t="s">
        <v>129</v>
      </c>
      <c r="BR110" s="74" t="s">
        <v>129</v>
      </c>
      <c r="BS110" s="74" t="s">
        <v>129</v>
      </c>
      <c r="BT110" s="74" t="s">
        <v>129</v>
      </c>
      <c r="BU110" s="74" t="s">
        <v>129</v>
      </c>
      <c r="BV110" s="74" t="s">
        <v>129</v>
      </c>
      <c r="BW110" s="74" t="s">
        <v>129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82">
        <v>0</v>
      </c>
      <c r="CS110" s="82">
        <v>0</v>
      </c>
      <c r="CT110" s="82">
        <v>0</v>
      </c>
      <c r="CU110" s="82">
        <v>0</v>
      </c>
      <c r="CV110" s="82">
        <v>0</v>
      </c>
      <c r="CW110" s="82">
        <v>0</v>
      </c>
      <c r="CX110" s="82">
        <v>0</v>
      </c>
      <c r="CY110" s="82">
        <v>0</v>
      </c>
      <c r="CZ110" s="82">
        <v>0</v>
      </c>
      <c r="DA110" s="82">
        <v>0</v>
      </c>
      <c r="DB110" s="82">
        <v>0</v>
      </c>
      <c r="DC110" s="82">
        <v>0</v>
      </c>
      <c r="DD110" s="82">
        <v>0</v>
      </c>
      <c r="DE110" s="82">
        <v>0</v>
      </c>
      <c r="DF110" s="82">
        <v>0</v>
      </c>
      <c r="DG110" s="82">
        <v>0</v>
      </c>
      <c r="DH110" s="82">
        <v>0</v>
      </c>
      <c r="DI110" s="82">
        <v>0</v>
      </c>
      <c r="DJ110" s="82">
        <v>0</v>
      </c>
      <c r="DK110" s="82">
        <v>0</v>
      </c>
      <c r="DL110" s="82">
        <v>0</v>
      </c>
      <c r="DM110" s="82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160"/>
      <c r="EL110" s="160"/>
      <c r="EM110" s="160"/>
      <c r="EN110" s="160"/>
      <c r="EO110" s="160"/>
      <c r="EP110" s="160"/>
      <c r="EQ110" s="160"/>
      <c r="ER110" s="160"/>
      <c r="ES110" s="160"/>
      <c r="ET110" s="160"/>
      <c r="EU110" s="160"/>
      <c r="EV110" s="160"/>
      <c r="EW110" s="160"/>
      <c r="EX110" s="160"/>
      <c r="EY110" s="160"/>
      <c r="EZ110" s="160"/>
      <c r="FA110" s="160"/>
      <c r="FB110" s="160"/>
      <c r="FC110" s="160"/>
      <c r="FD110" s="160"/>
      <c r="FE110" s="160"/>
      <c r="FF110" s="160"/>
      <c r="FG110" s="160"/>
    </row>
    <row r="111" spans="1:163" s="75" customFormat="1" ht="45.75" customHeight="1" x14ac:dyDescent="0.25">
      <c r="A111" s="36" t="s">
        <v>130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131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6" t="s">
        <v>83</v>
      </c>
      <c r="BB111" s="36" t="s">
        <v>83</v>
      </c>
      <c r="BC111" s="36" t="s">
        <v>83</v>
      </c>
      <c r="BD111" s="36" t="s">
        <v>83</v>
      </c>
      <c r="BE111" s="36" t="s">
        <v>83</v>
      </c>
      <c r="BF111" s="36" t="s">
        <v>83</v>
      </c>
      <c r="BG111" s="36" t="s">
        <v>83</v>
      </c>
      <c r="BH111" s="36" t="s">
        <v>83</v>
      </c>
      <c r="BI111" s="36" t="s">
        <v>83</v>
      </c>
      <c r="BJ111" s="36" t="s">
        <v>83</v>
      </c>
      <c r="BK111" s="36" t="s">
        <v>83</v>
      </c>
      <c r="BL111" s="36" t="s">
        <v>83</v>
      </c>
      <c r="BM111" s="36" t="s">
        <v>83</v>
      </c>
      <c r="BN111" s="36" t="s">
        <v>83</v>
      </c>
      <c r="BO111" s="36" t="s">
        <v>83</v>
      </c>
      <c r="BP111" s="36" t="s">
        <v>83</v>
      </c>
      <c r="BQ111" s="36" t="s">
        <v>83</v>
      </c>
      <c r="BR111" s="36" t="s">
        <v>83</v>
      </c>
      <c r="BS111" s="36" t="s">
        <v>83</v>
      </c>
      <c r="BT111" s="36" t="s">
        <v>83</v>
      </c>
      <c r="BU111" s="36" t="s">
        <v>83</v>
      </c>
      <c r="BV111" s="36" t="s">
        <v>83</v>
      </c>
      <c r="BW111" s="36" t="s">
        <v>83</v>
      </c>
      <c r="BX111" s="161">
        <v>3</v>
      </c>
      <c r="BY111" s="162"/>
      <c r="BZ111" s="162"/>
      <c r="CA111" s="162"/>
      <c r="CB111" s="162"/>
      <c r="CC111" s="162"/>
      <c r="CD111" s="162"/>
      <c r="CE111" s="162"/>
      <c r="CF111" s="162"/>
      <c r="CG111" s="162"/>
      <c r="CH111" s="162"/>
      <c r="CI111" s="162"/>
      <c r="CJ111" s="162"/>
      <c r="CK111" s="162"/>
      <c r="CL111" s="162"/>
      <c r="CM111" s="162"/>
      <c r="CN111" s="162"/>
      <c r="CO111" s="162"/>
      <c r="CP111" s="162"/>
      <c r="CQ111" s="163"/>
      <c r="CR111" s="38">
        <v>7.8</v>
      </c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40"/>
      <c r="DN111" s="56">
        <f>CR111</f>
        <v>7.8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f>EL15</f>
        <v>1.8559999999999999</v>
      </c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5"/>
    </row>
    <row r="112" spans="1:163" s="72" customFormat="1" x14ac:dyDescent="0.25">
      <c r="A112" s="164"/>
      <c r="B112" s="115" t="s">
        <v>132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5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6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16.931968000000001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16.931968000000001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133</v>
      </c>
    </row>
    <row r="115" spans="1:151" s="48" customFormat="1" ht="15.75" x14ac:dyDescent="0.2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  <c r="BT115" s="167"/>
      <c r="BU115" s="167"/>
      <c r="BV115" s="167"/>
      <c r="BW115" s="167"/>
      <c r="BX115" s="167"/>
      <c r="BY115" s="167"/>
      <c r="BZ115" s="167"/>
      <c r="CA115" s="167"/>
      <c r="CB115" s="167"/>
      <c r="CC115" s="167"/>
      <c r="CD115" s="167"/>
      <c r="CE115" s="167"/>
      <c r="CF115" s="167"/>
      <c r="CG115" s="167"/>
      <c r="CH115" s="167"/>
      <c r="CI115" s="167"/>
      <c r="CJ115" s="167"/>
      <c r="CK115" s="167"/>
      <c r="CL115" s="167"/>
      <c r="CM115" s="167"/>
      <c r="CN115" s="167"/>
      <c r="CO115" s="167"/>
      <c r="DC115" s="63"/>
    </row>
    <row r="116" spans="1:151" s="48" customFormat="1" ht="48" customHeight="1" x14ac:dyDescent="0.25">
      <c r="A116" s="168" t="s">
        <v>134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  <c r="BH116" s="168"/>
      <c r="BI116" s="168"/>
      <c r="BJ116" s="168"/>
      <c r="BK116" s="168"/>
      <c r="BL116" s="168"/>
      <c r="BM116" s="168"/>
      <c r="BN116" s="168"/>
      <c r="BO116" s="168"/>
      <c r="BP116" s="168"/>
      <c r="BQ116" s="168"/>
      <c r="BR116" s="168"/>
      <c r="BS116" s="168"/>
      <c r="BT116" s="168"/>
      <c r="BU116" s="168"/>
      <c r="BV116" s="168"/>
      <c r="BW116" s="168"/>
      <c r="BX116" s="168"/>
      <c r="BY116" s="168"/>
      <c r="BZ116" s="168"/>
      <c r="CA116" s="168"/>
      <c r="CB116" s="168"/>
      <c r="CC116" s="168"/>
      <c r="CD116" s="168"/>
      <c r="CE116" s="168"/>
      <c r="CF116" s="168"/>
      <c r="CG116" s="168"/>
      <c r="CH116" s="168"/>
      <c r="CI116" s="168"/>
      <c r="CJ116" s="168"/>
      <c r="CK116" s="168"/>
      <c r="CL116" s="168"/>
      <c r="CM116" s="168"/>
      <c r="CN116" s="168"/>
      <c r="CO116" s="168"/>
      <c r="CP116" s="168"/>
      <c r="CQ116" s="168"/>
      <c r="CR116" s="168"/>
      <c r="CS116" s="168"/>
      <c r="CT116" s="168"/>
      <c r="CU116" s="168"/>
      <c r="CV116" s="168"/>
      <c r="CW116" s="168"/>
      <c r="CX116" s="168"/>
      <c r="CY116" s="168"/>
      <c r="CZ116" s="168"/>
      <c r="DA116" s="168"/>
      <c r="DB116" s="168"/>
      <c r="DC116" s="168"/>
      <c r="DD116" s="168"/>
      <c r="DE116" s="168"/>
      <c r="DF116" s="168"/>
      <c r="DG116" s="168"/>
      <c r="DH116" s="168"/>
      <c r="DI116" s="168"/>
      <c r="DJ116" s="168"/>
      <c r="DK116" s="168"/>
      <c r="DL116" s="168"/>
      <c r="DM116" s="168"/>
      <c r="DN116" s="168"/>
      <c r="DO116" s="168"/>
      <c r="DP116" s="168"/>
      <c r="DQ116" s="168"/>
      <c r="DR116" s="168"/>
      <c r="DS116" s="168"/>
      <c r="DT116" s="168"/>
      <c r="DU116" s="168"/>
      <c r="DV116" s="168"/>
      <c r="DW116" s="168"/>
      <c r="DX116" s="168"/>
      <c r="DY116" s="168"/>
      <c r="DZ116" s="168"/>
      <c r="EA116" s="168"/>
      <c r="EB116" s="168"/>
      <c r="EC116" s="168"/>
      <c r="ED116" s="168"/>
      <c r="EE116" s="168"/>
      <c r="EF116" s="168"/>
      <c r="EG116" s="168"/>
      <c r="EH116" s="168"/>
      <c r="EI116" s="168"/>
      <c r="EJ116" s="168"/>
      <c r="EK116" s="168"/>
      <c r="EL116" s="168"/>
      <c r="EM116" s="168"/>
      <c r="EN116" s="168"/>
      <c r="EO116" s="168"/>
      <c r="EP116" s="168"/>
      <c r="EQ116" s="168"/>
      <c r="ER116" s="168"/>
      <c r="ES116" s="168"/>
      <c r="ET116" s="168"/>
      <c r="EU116" s="168"/>
    </row>
    <row r="117" spans="1:151" s="48" customFormat="1" ht="15.75" x14ac:dyDescent="0.25">
      <c r="P117" s="169" t="s">
        <v>135</v>
      </c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70" t="s">
        <v>136</v>
      </c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170"/>
      <c r="CA117" s="170"/>
      <c r="CB117" s="170"/>
      <c r="CC117" s="170"/>
      <c r="CD117" s="170"/>
      <c r="CE117" s="170"/>
      <c r="CF117" s="170"/>
      <c r="CG117" s="170"/>
      <c r="CH117" s="170"/>
      <c r="CI117" s="170"/>
      <c r="CJ117" s="170"/>
      <c r="CK117" s="170"/>
      <c r="CL117" s="170"/>
      <c r="CM117" s="170"/>
      <c r="CN117" s="170"/>
      <c r="CO117" s="170"/>
      <c r="CP117" s="170"/>
      <c r="CQ117" s="170"/>
      <c r="CR117" s="170"/>
      <c r="CS117" s="170"/>
      <c r="CT117" s="170"/>
      <c r="CU117" s="170"/>
      <c r="CV117" s="170"/>
      <c r="CW117" s="170"/>
      <c r="CX117" s="170"/>
      <c r="CY117" s="170"/>
      <c r="CZ117" s="170"/>
      <c r="DA117" s="170"/>
      <c r="DB117" s="170"/>
      <c r="DC117" s="170"/>
      <c r="DD117" s="170"/>
      <c r="DE117" s="170"/>
      <c r="DF117" s="170"/>
      <c r="DG117" s="170"/>
      <c r="DH117" s="170"/>
      <c r="DI117" s="170"/>
      <c r="DJ117" s="170"/>
      <c r="DK117" s="169" t="s">
        <v>137</v>
      </c>
      <c r="DL117" s="169"/>
      <c r="DM117" s="169"/>
      <c r="DN117" s="169"/>
      <c r="DO117" s="169"/>
      <c r="DP117" s="169"/>
      <c r="DQ117" s="169"/>
      <c r="DR117" s="171" t="s">
        <v>7</v>
      </c>
      <c r="DS117" s="171"/>
      <c r="DT117" s="171"/>
      <c r="DU117" s="171"/>
      <c r="DV117" s="172" t="s">
        <v>138</v>
      </c>
      <c r="DW117" s="172"/>
      <c r="DX117" s="172"/>
      <c r="DY117" s="172"/>
      <c r="DZ117" s="172"/>
      <c r="EA117" s="172"/>
      <c r="EB117" s="172"/>
    </row>
    <row r="118" spans="1:151" s="173" customFormat="1" ht="12.75" x14ac:dyDescent="0.2"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4"/>
      <c r="AG118" s="174"/>
      <c r="AH118" s="174"/>
      <c r="AI118" s="174"/>
      <c r="AJ118" s="174"/>
      <c r="AK118" s="174"/>
      <c r="AL118" s="174"/>
      <c r="AM118" s="174"/>
      <c r="AN118" s="174"/>
      <c r="AO118" s="174"/>
      <c r="AP118" s="174"/>
      <c r="AQ118" s="174"/>
      <c r="AR118" s="174"/>
      <c r="AS118" s="174"/>
      <c r="AT118" s="174"/>
      <c r="AU118" s="174"/>
      <c r="AV118" s="174"/>
      <c r="AW118" s="174"/>
      <c r="AX118" s="174"/>
      <c r="AY118" s="174"/>
      <c r="AZ118" s="174"/>
      <c r="BA118" s="174"/>
      <c r="BB118" s="174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74"/>
      <c r="DL118" s="174"/>
      <c r="DM118" s="174"/>
      <c r="DN118" s="174"/>
      <c r="DO118" s="174"/>
      <c r="DP118" s="174"/>
      <c r="DQ118" s="174"/>
      <c r="DR118" s="174"/>
      <c r="DS118" s="174"/>
      <c r="DT118" s="174"/>
      <c r="DU118" s="174"/>
      <c r="DV118" s="174"/>
      <c r="DW118" s="174"/>
      <c r="DX118" s="174"/>
      <c r="DY118" s="174"/>
      <c r="DZ118" s="174"/>
    </row>
    <row r="119" spans="1:151" s="48" customFormat="1" ht="15.75" x14ac:dyDescent="0.25">
      <c r="DC119" s="63"/>
    </row>
    <row r="120" spans="1:151" s="178" customFormat="1" x14ac:dyDescent="0.25">
      <c r="A120" s="175" t="s">
        <v>139</v>
      </c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6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  <c r="AU120" s="177"/>
      <c r="AV120" s="67" t="s">
        <v>140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141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9"/>
    </row>
    <row r="121" spans="1:151" s="186" customFormat="1" x14ac:dyDescent="0.25">
      <c r="A121" s="180">
        <v>1</v>
      </c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/>
      <c r="AR121" s="181"/>
      <c r="AS121" s="181"/>
      <c r="AT121" s="181"/>
      <c r="AU121" s="182"/>
      <c r="AV121" s="183">
        <v>2</v>
      </c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5"/>
      <c r="BY121" s="183">
        <v>3</v>
      </c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5"/>
      <c r="DC121" s="187"/>
    </row>
    <row r="122" spans="1:151" s="72" customFormat="1" x14ac:dyDescent="0.25">
      <c r="A122" s="114"/>
      <c r="B122" s="188" t="s">
        <v>142</v>
      </c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90"/>
      <c r="AV122" s="191">
        <v>0</v>
      </c>
      <c r="AW122" s="192"/>
      <c r="AX122" s="192"/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2"/>
      <c r="BJ122" s="192"/>
      <c r="BK122" s="192"/>
      <c r="BL122" s="192"/>
      <c r="BM122" s="192"/>
      <c r="BN122" s="192"/>
      <c r="BO122" s="192"/>
      <c r="BP122" s="192"/>
      <c r="BQ122" s="192"/>
      <c r="BR122" s="192"/>
      <c r="BS122" s="192"/>
      <c r="BT122" s="192"/>
      <c r="BU122" s="192"/>
      <c r="BV122" s="192"/>
      <c r="BW122" s="192"/>
      <c r="BX122" s="193"/>
      <c r="BY122" s="191">
        <v>0</v>
      </c>
      <c r="BZ122" s="192"/>
      <c r="CA122" s="192"/>
      <c r="CB122" s="192"/>
      <c r="CC122" s="192"/>
      <c r="CD122" s="192"/>
      <c r="CE122" s="192"/>
      <c r="CF122" s="192"/>
      <c r="CG122" s="192"/>
      <c r="CH122" s="192"/>
      <c r="CI122" s="192"/>
      <c r="CJ122" s="192"/>
      <c r="CK122" s="192"/>
      <c r="CL122" s="192"/>
      <c r="CM122" s="192"/>
      <c r="CN122" s="192"/>
      <c r="CO122" s="192"/>
      <c r="CP122" s="192"/>
      <c r="CQ122" s="192"/>
      <c r="CR122" s="192"/>
      <c r="CS122" s="192"/>
      <c r="CT122" s="192"/>
      <c r="CU122" s="192"/>
      <c r="CV122" s="192"/>
      <c r="CW122" s="192"/>
      <c r="CX122" s="192"/>
      <c r="CY122" s="192"/>
      <c r="CZ122" s="192"/>
      <c r="DA122" s="193"/>
      <c r="DC122" s="194"/>
    </row>
    <row r="123" spans="1:151" s="72" customFormat="1" x14ac:dyDescent="0.25">
      <c r="A123" s="114"/>
      <c r="B123" s="189" t="s">
        <v>143</v>
      </c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90"/>
      <c r="AV123" s="191">
        <v>0</v>
      </c>
      <c r="AW123" s="192"/>
      <c r="AX123" s="192"/>
      <c r="AY123" s="192"/>
      <c r="AZ123" s="192"/>
      <c r="BA123" s="192"/>
      <c r="BB123" s="192"/>
      <c r="BC123" s="192"/>
      <c r="BD123" s="192"/>
      <c r="BE123" s="192"/>
      <c r="BF123" s="192"/>
      <c r="BG123" s="192"/>
      <c r="BH123" s="192"/>
      <c r="BI123" s="192"/>
      <c r="BJ123" s="192"/>
      <c r="BK123" s="192"/>
      <c r="BL123" s="192"/>
      <c r="BM123" s="192"/>
      <c r="BN123" s="192"/>
      <c r="BO123" s="192"/>
      <c r="BP123" s="192"/>
      <c r="BQ123" s="192"/>
      <c r="BR123" s="192"/>
      <c r="BS123" s="192"/>
      <c r="BT123" s="192"/>
      <c r="BU123" s="192"/>
      <c r="BV123" s="192"/>
      <c r="BW123" s="192"/>
      <c r="BX123" s="193"/>
      <c r="BY123" s="191">
        <v>0</v>
      </c>
      <c r="BZ123" s="192"/>
      <c r="CA123" s="192"/>
      <c r="CB123" s="192"/>
      <c r="CC123" s="192"/>
      <c r="CD123" s="192"/>
      <c r="CE123" s="192"/>
      <c r="CF123" s="192"/>
      <c r="CG123" s="192"/>
      <c r="CH123" s="192"/>
      <c r="CI123" s="192"/>
      <c r="CJ123" s="192"/>
      <c r="CK123" s="192"/>
      <c r="CL123" s="192"/>
      <c r="CM123" s="192"/>
      <c r="CN123" s="192"/>
      <c r="CO123" s="192"/>
      <c r="CP123" s="192"/>
      <c r="CQ123" s="192"/>
      <c r="CR123" s="192"/>
      <c r="CS123" s="192"/>
      <c r="CT123" s="192"/>
      <c r="CU123" s="192"/>
      <c r="CV123" s="192"/>
      <c r="CW123" s="192"/>
      <c r="CX123" s="192"/>
      <c r="CY123" s="192"/>
      <c r="CZ123" s="192"/>
      <c r="DA123" s="193"/>
      <c r="DC123" s="194"/>
    </row>
    <row r="124" spans="1:151" s="72" customFormat="1" x14ac:dyDescent="0.25">
      <c r="A124" s="114"/>
      <c r="B124" s="189" t="s">
        <v>144</v>
      </c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90"/>
      <c r="AV124" s="191">
        <v>0</v>
      </c>
      <c r="AW124" s="192"/>
      <c r="AX124" s="192"/>
      <c r="AY124" s="192"/>
      <c r="AZ124" s="192"/>
      <c r="BA124" s="192"/>
      <c r="BB124" s="192"/>
      <c r="BC124" s="192"/>
      <c r="BD124" s="192"/>
      <c r="BE124" s="192"/>
      <c r="BF124" s="192"/>
      <c r="BG124" s="192"/>
      <c r="BH124" s="192"/>
      <c r="BI124" s="192"/>
      <c r="BJ124" s="192"/>
      <c r="BK124" s="192"/>
      <c r="BL124" s="192"/>
      <c r="BM124" s="192"/>
      <c r="BN124" s="192"/>
      <c r="BO124" s="192"/>
      <c r="BP124" s="192"/>
      <c r="BQ124" s="192"/>
      <c r="BR124" s="192"/>
      <c r="BS124" s="192"/>
      <c r="BT124" s="192"/>
      <c r="BU124" s="192"/>
      <c r="BV124" s="192"/>
      <c r="BW124" s="192"/>
      <c r="BX124" s="193"/>
      <c r="BY124" s="191">
        <v>0</v>
      </c>
      <c r="BZ124" s="192"/>
      <c r="CA124" s="192"/>
      <c r="CB124" s="192"/>
      <c r="CC124" s="192"/>
      <c r="CD124" s="192"/>
      <c r="CE124" s="192"/>
      <c r="CF124" s="192"/>
      <c r="CG124" s="192"/>
      <c r="CH124" s="192"/>
      <c r="CI124" s="192"/>
      <c r="CJ124" s="192"/>
      <c r="CK124" s="192"/>
      <c r="CL124" s="192"/>
      <c r="CM124" s="192"/>
      <c r="CN124" s="192"/>
      <c r="CO124" s="192"/>
      <c r="CP124" s="192"/>
      <c r="CQ124" s="192"/>
      <c r="CR124" s="192"/>
      <c r="CS124" s="192"/>
      <c r="CT124" s="192"/>
      <c r="CU124" s="192"/>
      <c r="CV124" s="192"/>
      <c r="CW124" s="192"/>
      <c r="CX124" s="192"/>
      <c r="CY124" s="192"/>
      <c r="CZ124" s="192"/>
      <c r="DA124" s="193"/>
      <c r="DC124" s="194"/>
    </row>
    <row r="125" spans="1:151" s="72" customFormat="1" x14ac:dyDescent="0.25">
      <c r="A125" s="114"/>
      <c r="B125" s="189" t="s">
        <v>145</v>
      </c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  <c r="AU125" s="190"/>
      <c r="AV125" s="191">
        <f>CR105*1000</f>
        <v>8701</v>
      </c>
      <c r="AW125" s="192"/>
      <c r="AX125" s="192"/>
      <c r="AY125" s="192"/>
      <c r="AZ125" s="192"/>
      <c r="BA125" s="192"/>
      <c r="BB125" s="192"/>
      <c r="BC125" s="192"/>
      <c r="BD125" s="192"/>
      <c r="BE125" s="192"/>
      <c r="BF125" s="192"/>
      <c r="BG125" s="192"/>
      <c r="BH125" s="192"/>
      <c r="BI125" s="192"/>
      <c r="BJ125" s="192"/>
      <c r="BK125" s="192"/>
      <c r="BL125" s="192"/>
      <c r="BM125" s="192"/>
      <c r="BN125" s="192"/>
      <c r="BO125" s="192"/>
      <c r="BP125" s="192"/>
      <c r="BQ125" s="192"/>
      <c r="BR125" s="192"/>
      <c r="BS125" s="192"/>
      <c r="BT125" s="192"/>
      <c r="BU125" s="192"/>
      <c r="BV125" s="192"/>
      <c r="BW125" s="192"/>
      <c r="BX125" s="193"/>
      <c r="BY125" s="191">
        <f>DN105*1000</f>
        <v>8701</v>
      </c>
      <c r="BZ125" s="192"/>
      <c r="CA125" s="192"/>
      <c r="CB125" s="192"/>
      <c r="CC125" s="192"/>
      <c r="CD125" s="192"/>
      <c r="CE125" s="192"/>
      <c r="CF125" s="192"/>
      <c r="CG125" s="192"/>
      <c r="CH125" s="192"/>
      <c r="CI125" s="192"/>
      <c r="CJ125" s="192"/>
      <c r="CK125" s="192"/>
      <c r="CL125" s="192"/>
      <c r="CM125" s="192"/>
      <c r="CN125" s="192"/>
      <c r="CO125" s="192"/>
      <c r="CP125" s="192"/>
      <c r="CQ125" s="192"/>
      <c r="CR125" s="192"/>
      <c r="CS125" s="192"/>
      <c r="CT125" s="192"/>
      <c r="CU125" s="192"/>
      <c r="CV125" s="192"/>
      <c r="CW125" s="192"/>
      <c r="CX125" s="192"/>
      <c r="CY125" s="192"/>
      <c r="CZ125" s="192"/>
      <c r="DA125" s="193"/>
      <c r="DC125" s="194"/>
    </row>
    <row r="126" spans="1:151" s="72" customFormat="1" x14ac:dyDescent="0.25">
      <c r="A126" s="114"/>
      <c r="B126" s="189" t="s">
        <v>146</v>
      </c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  <c r="AU126" s="190"/>
      <c r="AV126" s="191">
        <f>CR111*1000</f>
        <v>7800</v>
      </c>
      <c r="AW126" s="192"/>
      <c r="AX126" s="192"/>
      <c r="AY126" s="192"/>
      <c r="AZ126" s="192"/>
      <c r="BA126" s="192"/>
      <c r="BB126" s="192"/>
      <c r="BC126" s="192"/>
      <c r="BD126" s="192"/>
      <c r="BE126" s="192"/>
      <c r="BF126" s="192"/>
      <c r="BG126" s="192"/>
      <c r="BH126" s="192"/>
      <c r="BI126" s="192"/>
      <c r="BJ126" s="192"/>
      <c r="BK126" s="192"/>
      <c r="BL126" s="192"/>
      <c r="BM126" s="192"/>
      <c r="BN126" s="192"/>
      <c r="BO126" s="192"/>
      <c r="BP126" s="192"/>
      <c r="BQ126" s="192"/>
      <c r="BR126" s="192"/>
      <c r="BS126" s="192"/>
      <c r="BT126" s="192"/>
      <c r="BU126" s="192"/>
      <c r="BV126" s="192"/>
      <c r="BW126" s="192"/>
      <c r="BX126" s="193"/>
      <c r="BY126" s="191">
        <f>DN111*1000</f>
        <v>7800</v>
      </c>
      <c r="BZ126" s="192"/>
      <c r="CA126" s="192"/>
      <c r="CB126" s="192"/>
      <c r="CC126" s="192"/>
      <c r="CD126" s="192"/>
      <c r="CE126" s="192"/>
      <c r="CF126" s="192"/>
      <c r="CG126" s="192"/>
      <c r="CH126" s="192"/>
      <c r="CI126" s="192"/>
      <c r="CJ126" s="192"/>
      <c r="CK126" s="192"/>
      <c r="CL126" s="192"/>
      <c r="CM126" s="192"/>
      <c r="CN126" s="192"/>
      <c r="CO126" s="192"/>
      <c r="CP126" s="192"/>
      <c r="CQ126" s="192"/>
      <c r="CR126" s="192"/>
      <c r="CS126" s="192"/>
      <c r="CT126" s="192"/>
      <c r="CU126" s="192"/>
      <c r="CV126" s="192"/>
      <c r="CW126" s="192"/>
      <c r="CX126" s="192"/>
      <c r="CY126" s="192"/>
      <c r="CZ126" s="192"/>
      <c r="DA126" s="193"/>
      <c r="DC126" s="194"/>
    </row>
    <row r="127" spans="1:151" s="72" customFormat="1" x14ac:dyDescent="0.25">
      <c r="A127" s="114"/>
      <c r="B127" s="189" t="s">
        <v>147</v>
      </c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90"/>
      <c r="AV127" s="191">
        <f>CR106*1000</f>
        <v>284.87</v>
      </c>
      <c r="AW127" s="192"/>
      <c r="AX127" s="192"/>
      <c r="AY127" s="192"/>
      <c r="AZ127" s="192"/>
      <c r="BA127" s="192"/>
      <c r="BB127" s="192"/>
      <c r="BC127" s="192"/>
      <c r="BD127" s="192"/>
      <c r="BE127" s="192"/>
      <c r="BF127" s="192"/>
      <c r="BG127" s="192"/>
      <c r="BH127" s="192"/>
      <c r="BI127" s="192"/>
      <c r="BJ127" s="192"/>
      <c r="BK127" s="192"/>
      <c r="BL127" s="192"/>
      <c r="BM127" s="192"/>
      <c r="BN127" s="192"/>
      <c r="BO127" s="192"/>
      <c r="BP127" s="192"/>
      <c r="BQ127" s="192"/>
      <c r="BR127" s="192"/>
      <c r="BS127" s="192"/>
      <c r="BT127" s="192"/>
      <c r="BU127" s="192"/>
      <c r="BV127" s="192"/>
      <c r="BW127" s="192"/>
      <c r="BX127" s="193"/>
      <c r="BY127" s="191">
        <f>DN106*1000</f>
        <v>284.87</v>
      </c>
      <c r="BZ127" s="192"/>
      <c r="CA127" s="192"/>
      <c r="CB127" s="192"/>
      <c r="CC127" s="192"/>
      <c r="CD127" s="192"/>
      <c r="CE127" s="192"/>
      <c r="CF127" s="192"/>
      <c r="CG127" s="192"/>
      <c r="CH127" s="192"/>
      <c r="CI127" s="192"/>
      <c r="CJ127" s="192"/>
      <c r="CK127" s="192"/>
      <c r="CL127" s="192"/>
      <c r="CM127" s="192"/>
      <c r="CN127" s="192"/>
      <c r="CO127" s="192"/>
      <c r="CP127" s="192"/>
      <c r="CQ127" s="192"/>
      <c r="CR127" s="192"/>
      <c r="CS127" s="192"/>
      <c r="CT127" s="192"/>
      <c r="CU127" s="192"/>
      <c r="CV127" s="192"/>
      <c r="CW127" s="192"/>
      <c r="CX127" s="192"/>
      <c r="CY127" s="192"/>
      <c r="CZ127" s="192"/>
      <c r="DA127" s="193"/>
      <c r="DC127" s="194"/>
    </row>
    <row r="128" spans="1:151" s="72" customFormat="1" x14ac:dyDescent="0.25">
      <c r="A128" s="114"/>
      <c r="B128" s="189" t="s">
        <v>148</v>
      </c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  <c r="AU128" s="190"/>
      <c r="AV128" s="191">
        <f>(CR107+CR108+CR109)*1000</f>
        <v>146.09800000000001</v>
      </c>
      <c r="AW128" s="192"/>
      <c r="AX128" s="192"/>
      <c r="AY128" s="192"/>
      <c r="AZ128" s="192"/>
      <c r="BA128" s="192"/>
      <c r="BB128" s="192"/>
      <c r="BC128" s="192"/>
      <c r="BD128" s="192"/>
      <c r="BE128" s="192"/>
      <c r="BF128" s="192"/>
      <c r="BG128" s="192"/>
      <c r="BH128" s="192"/>
      <c r="BI128" s="192"/>
      <c r="BJ128" s="192"/>
      <c r="BK128" s="192"/>
      <c r="BL128" s="192"/>
      <c r="BM128" s="192"/>
      <c r="BN128" s="192"/>
      <c r="BO128" s="192"/>
      <c r="BP128" s="192"/>
      <c r="BQ128" s="192"/>
      <c r="BR128" s="192"/>
      <c r="BS128" s="192"/>
      <c r="BT128" s="192"/>
      <c r="BU128" s="192"/>
      <c r="BV128" s="192"/>
      <c r="BW128" s="192"/>
      <c r="BX128" s="193"/>
      <c r="BY128" s="191">
        <f>(DN107+DN108+DN109)*1000</f>
        <v>146.09800000000001</v>
      </c>
      <c r="BZ128" s="192"/>
      <c r="CA128" s="192"/>
      <c r="CB128" s="192"/>
      <c r="CC128" s="192"/>
      <c r="CD128" s="192"/>
      <c r="CE128" s="192"/>
      <c r="CF128" s="192"/>
      <c r="CG128" s="192"/>
      <c r="CH128" s="192"/>
      <c r="CI128" s="192"/>
      <c r="CJ128" s="192"/>
      <c r="CK128" s="192"/>
      <c r="CL128" s="192"/>
      <c r="CM128" s="192"/>
      <c r="CN128" s="192"/>
      <c r="CO128" s="192"/>
      <c r="CP128" s="192"/>
      <c r="CQ128" s="192"/>
      <c r="CR128" s="192"/>
      <c r="CS128" s="192"/>
      <c r="CT128" s="192"/>
      <c r="CU128" s="192"/>
      <c r="CV128" s="192"/>
      <c r="CW128" s="192"/>
      <c r="CX128" s="192"/>
      <c r="CY128" s="192"/>
      <c r="CZ128" s="192"/>
      <c r="DA128" s="193"/>
      <c r="DC128" s="194"/>
    </row>
    <row r="129" spans="1:107" s="72" customFormat="1" x14ac:dyDescent="0.25">
      <c r="A129" s="114"/>
      <c r="B129" s="189" t="s">
        <v>149</v>
      </c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  <c r="AU129" s="190"/>
      <c r="AV129" s="191">
        <v>0</v>
      </c>
      <c r="AW129" s="192"/>
      <c r="AX129" s="192"/>
      <c r="AY129" s="192"/>
      <c r="AZ129" s="192"/>
      <c r="BA129" s="192"/>
      <c r="BB129" s="192"/>
      <c r="BC129" s="192"/>
      <c r="BD129" s="192"/>
      <c r="BE129" s="192"/>
      <c r="BF129" s="192"/>
      <c r="BG129" s="192"/>
      <c r="BH129" s="192"/>
      <c r="BI129" s="192"/>
      <c r="BJ129" s="192"/>
      <c r="BK129" s="192"/>
      <c r="BL129" s="192"/>
      <c r="BM129" s="192"/>
      <c r="BN129" s="192"/>
      <c r="BO129" s="192"/>
      <c r="BP129" s="192"/>
      <c r="BQ129" s="192"/>
      <c r="BR129" s="192"/>
      <c r="BS129" s="192"/>
      <c r="BT129" s="192"/>
      <c r="BU129" s="192"/>
      <c r="BV129" s="192"/>
      <c r="BW129" s="192"/>
      <c r="BX129" s="193"/>
      <c r="BY129" s="191">
        <v>0</v>
      </c>
      <c r="BZ129" s="192"/>
      <c r="CA129" s="192"/>
      <c r="CB129" s="192"/>
      <c r="CC129" s="192"/>
      <c r="CD129" s="192"/>
      <c r="CE129" s="192"/>
      <c r="CF129" s="192"/>
      <c r="CG129" s="192"/>
      <c r="CH129" s="192"/>
      <c r="CI129" s="192"/>
      <c r="CJ129" s="192"/>
      <c r="CK129" s="192"/>
      <c r="CL129" s="192"/>
      <c r="CM129" s="192"/>
      <c r="CN129" s="192"/>
      <c r="CO129" s="192"/>
      <c r="CP129" s="192"/>
      <c r="CQ129" s="192"/>
      <c r="CR129" s="192"/>
      <c r="CS129" s="192"/>
      <c r="CT129" s="192"/>
      <c r="CU129" s="192"/>
      <c r="CV129" s="192"/>
      <c r="CW129" s="192"/>
      <c r="CX129" s="192"/>
      <c r="CY129" s="192"/>
      <c r="CZ129" s="192"/>
      <c r="DA129" s="193"/>
      <c r="DC129" s="194"/>
    </row>
    <row r="130" spans="1:107" s="72" customFormat="1" x14ac:dyDescent="0.25">
      <c r="A130" s="114"/>
      <c r="B130" s="189" t="s">
        <v>150</v>
      </c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90"/>
      <c r="AV130" s="191">
        <v>0</v>
      </c>
      <c r="AW130" s="192"/>
      <c r="AX130" s="192"/>
      <c r="AY130" s="192"/>
      <c r="AZ130" s="192"/>
      <c r="BA130" s="192"/>
      <c r="BB130" s="192"/>
      <c r="BC130" s="192"/>
      <c r="BD130" s="192"/>
      <c r="BE130" s="192"/>
      <c r="BF130" s="192"/>
      <c r="BG130" s="192"/>
      <c r="BH130" s="192"/>
      <c r="BI130" s="192"/>
      <c r="BJ130" s="192"/>
      <c r="BK130" s="192"/>
      <c r="BL130" s="192"/>
      <c r="BM130" s="192"/>
      <c r="BN130" s="192"/>
      <c r="BO130" s="192"/>
      <c r="BP130" s="192"/>
      <c r="BQ130" s="192"/>
      <c r="BR130" s="192"/>
      <c r="BS130" s="192"/>
      <c r="BT130" s="192"/>
      <c r="BU130" s="192"/>
      <c r="BV130" s="192"/>
      <c r="BW130" s="192"/>
      <c r="BX130" s="193"/>
      <c r="BY130" s="191">
        <v>0</v>
      </c>
      <c r="BZ130" s="192"/>
      <c r="CA130" s="192"/>
      <c r="CB130" s="192"/>
      <c r="CC130" s="192"/>
      <c r="CD130" s="192"/>
      <c r="CE130" s="192"/>
      <c r="CF130" s="192"/>
      <c r="CG130" s="192"/>
      <c r="CH130" s="192"/>
      <c r="CI130" s="192"/>
      <c r="CJ130" s="192"/>
      <c r="CK130" s="192"/>
      <c r="CL130" s="192"/>
      <c r="CM130" s="192"/>
      <c r="CN130" s="192"/>
      <c r="CO130" s="192"/>
      <c r="CP130" s="192"/>
      <c r="CQ130" s="192"/>
      <c r="CR130" s="192"/>
      <c r="CS130" s="192"/>
      <c r="CT130" s="192"/>
      <c r="CU130" s="192"/>
      <c r="CV130" s="192"/>
      <c r="CW130" s="192"/>
      <c r="CX130" s="192"/>
      <c r="CY130" s="192"/>
      <c r="CZ130" s="192"/>
      <c r="DA130" s="193"/>
      <c r="DC130" s="194"/>
    </row>
    <row r="131" spans="1:107" s="72" customFormat="1" x14ac:dyDescent="0.25">
      <c r="A131" s="114"/>
      <c r="B131" s="189" t="s">
        <v>151</v>
      </c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  <c r="AU131" s="190"/>
      <c r="AV131" s="191">
        <v>0</v>
      </c>
      <c r="AW131" s="192"/>
      <c r="AX131" s="192"/>
      <c r="AY131" s="192"/>
      <c r="AZ131" s="192"/>
      <c r="BA131" s="192"/>
      <c r="BB131" s="192"/>
      <c r="BC131" s="192"/>
      <c r="BD131" s="192"/>
      <c r="BE131" s="192"/>
      <c r="BF131" s="192"/>
      <c r="BG131" s="192"/>
      <c r="BH131" s="192"/>
      <c r="BI131" s="192"/>
      <c r="BJ131" s="192"/>
      <c r="BK131" s="192"/>
      <c r="BL131" s="192"/>
      <c r="BM131" s="192"/>
      <c r="BN131" s="192"/>
      <c r="BO131" s="192"/>
      <c r="BP131" s="192"/>
      <c r="BQ131" s="192"/>
      <c r="BR131" s="192"/>
      <c r="BS131" s="192"/>
      <c r="BT131" s="192"/>
      <c r="BU131" s="192"/>
      <c r="BV131" s="192"/>
      <c r="BW131" s="192"/>
      <c r="BX131" s="193"/>
      <c r="BY131" s="191">
        <v>0</v>
      </c>
      <c r="BZ131" s="192"/>
      <c r="CA131" s="192"/>
      <c r="CB131" s="192"/>
      <c r="CC131" s="192"/>
      <c r="CD131" s="192"/>
      <c r="CE131" s="192"/>
      <c r="CF131" s="192"/>
      <c r="CG131" s="192"/>
      <c r="CH131" s="192"/>
      <c r="CI131" s="192"/>
      <c r="CJ131" s="192"/>
      <c r="CK131" s="192"/>
      <c r="CL131" s="192"/>
      <c r="CM131" s="192"/>
      <c r="CN131" s="192"/>
      <c r="CO131" s="192"/>
      <c r="CP131" s="192"/>
      <c r="CQ131" s="192"/>
      <c r="CR131" s="192"/>
      <c r="CS131" s="192"/>
      <c r="CT131" s="192"/>
      <c r="CU131" s="192"/>
      <c r="CV131" s="192"/>
      <c r="CW131" s="192"/>
      <c r="CX131" s="192"/>
      <c r="CY131" s="192"/>
      <c r="CZ131" s="192"/>
      <c r="DA131" s="193"/>
      <c r="DC131" s="194"/>
    </row>
    <row r="132" spans="1:107" s="72" customFormat="1" x14ac:dyDescent="0.25">
      <c r="A132" s="114"/>
      <c r="B132" s="189" t="s">
        <v>152</v>
      </c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  <c r="AU132" s="190"/>
      <c r="AV132" s="191">
        <v>0</v>
      </c>
      <c r="AW132" s="192"/>
      <c r="AX132" s="192"/>
      <c r="AY132" s="192"/>
      <c r="AZ132" s="192"/>
      <c r="BA132" s="192"/>
      <c r="BB132" s="192"/>
      <c r="BC132" s="192"/>
      <c r="BD132" s="192"/>
      <c r="BE132" s="192"/>
      <c r="BF132" s="192"/>
      <c r="BG132" s="192"/>
      <c r="BH132" s="192"/>
      <c r="BI132" s="192"/>
      <c r="BJ132" s="192"/>
      <c r="BK132" s="192"/>
      <c r="BL132" s="192"/>
      <c r="BM132" s="192"/>
      <c r="BN132" s="192"/>
      <c r="BO132" s="192"/>
      <c r="BP132" s="192"/>
      <c r="BQ132" s="192"/>
      <c r="BR132" s="192"/>
      <c r="BS132" s="192"/>
      <c r="BT132" s="192"/>
      <c r="BU132" s="192"/>
      <c r="BV132" s="192"/>
      <c r="BW132" s="192"/>
      <c r="BX132" s="193"/>
      <c r="BY132" s="191">
        <v>0</v>
      </c>
      <c r="BZ132" s="192"/>
      <c r="CA132" s="192"/>
      <c r="CB132" s="192"/>
      <c r="CC132" s="192"/>
      <c r="CD132" s="192"/>
      <c r="CE132" s="192"/>
      <c r="CF132" s="192"/>
      <c r="CG132" s="192"/>
      <c r="CH132" s="192"/>
      <c r="CI132" s="192"/>
      <c r="CJ132" s="192"/>
      <c r="CK132" s="192"/>
      <c r="CL132" s="192"/>
      <c r="CM132" s="192"/>
      <c r="CN132" s="192"/>
      <c r="CO132" s="192"/>
      <c r="CP132" s="192"/>
      <c r="CQ132" s="192"/>
      <c r="CR132" s="192"/>
      <c r="CS132" s="192"/>
      <c r="CT132" s="192"/>
      <c r="CU132" s="192"/>
      <c r="CV132" s="192"/>
      <c r="CW132" s="192"/>
      <c r="CX132" s="192"/>
      <c r="CY132" s="192"/>
      <c r="CZ132" s="192"/>
      <c r="DA132" s="193"/>
      <c r="DC132" s="194"/>
    </row>
    <row r="133" spans="1:107" s="72" customFormat="1" x14ac:dyDescent="0.25">
      <c r="A133" s="114"/>
      <c r="B133" s="189" t="s">
        <v>91</v>
      </c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  <c r="AU133" s="190"/>
      <c r="AV133" s="191">
        <f>AV125+AV127+AV128+AV126</f>
        <v>16931.968000000001</v>
      </c>
      <c r="AW133" s="192"/>
      <c r="AX133" s="192"/>
      <c r="AY133" s="192"/>
      <c r="AZ133" s="192"/>
      <c r="BA133" s="192"/>
      <c r="BB133" s="192"/>
      <c r="BC133" s="192"/>
      <c r="BD133" s="192"/>
      <c r="BE133" s="192"/>
      <c r="BF133" s="192"/>
      <c r="BG133" s="192"/>
      <c r="BH133" s="192"/>
      <c r="BI133" s="192"/>
      <c r="BJ133" s="192"/>
      <c r="BK133" s="192"/>
      <c r="BL133" s="192"/>
      <c r="BM133" s="192"/>
      <c r="BN133" s="192"/>
      <c r="BO133" s="192"/>
      <c r="BP133" s="192"/>
      <c r="BQ133" s="192"/>
      <c r="BR133" s="192"/>
      <c r="BS133" s="192"/>
      <c r="BT133" s="192"/>
      <c r="BU133" s="192"/>
      <c r="BV133" s="192"/>
      <c r="BW133" s="192"/>
      <c r="BX133" s="193"/>
      <c r="BY133" s="191">
        <f>BY125+BY127+BY128+BY126</f>
        <v>16931.968000000001</v>
      </c>
      <c r="BZ133" s="192"/>
      <c r="CA133" s="192"/>
      <c r="CB133" s="192"/>
      <c r="CC133" s="192"/>
      <c r="CD133" s="192"/>
      <c r="CE133" s="192"/>
      <c r="CF133" s="192"/>
      <c r="CG133" s="192"/>
      <c r="CH133" s="192"/>
      <c r="CI133" s="192"/>
      <c r="CJ133" s="192"/>
      <c r="CK133" s="192"/>
      <c r="CL133" s="192"/>
      <c r="CM133" s="192"/>
      <c r="CN133" s="192"/>
      <c r="CO133" s="192"/>
      <c r="CP133" s="192"/>
      <c r="CQ133" s="192"/>
      <c r="CR133" s="192"/>
      <c r="CS133" s="192"/>
      <c r="CT133" s="192"/>
      <c r="CU133" s="192"/>
      <c r="CV133" s="192"/>
      <c r="CW133" s="192"/>
      <c r="CX133" s="192"/>
      <c r="CY133" s="192"/>
      <c r="CZ133" s="192"/>
      <c r="DA133" s="193"/>
      <c r="DC133" s="194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BQ67:CS67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2024-09-18T06:02:46Z</dcterms:created>
  <dcterms:modified xsi:type="dcterms:W3CDTF">2024-09-18T06:04:42Z</dcterms:modified>
</cp:coreProperties>
</file>