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6\План\"/>
    </mc:Choice>
  </mc:AlternateContent>
  <bookViews>
    <workbookView xWindow="0" yWindow="0" windowWidth="22260" windowHeight="11955"/>
  </bookViews>
  <sheets>
    <sheet name="ию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8" i="1" l="1"/>
  <c r="AV128" i="1"/>
  <c r="BY127" i="1"/>
  <c r="AV127" i="1"/>
  <c r="BY126" i="1"/>
  <c r="AV126" i="1"/>
  <c r="AV125" i="1"/>
  <c r="AV133" i="1" s="1"/>
  <c r="DN112" i="1"/>
  <c r="CR112" i="1"/>
  <c r="DN111" i="1"/>
  <c r="DN109" i="1"/>
  <c r="DN108" i="1"/>
  <c r="DN107" i="1"/>
  <c r="DN106" i="1"/>
  <c r="DN105" i="1"/>
  <c r="BY125" i="1" s="1"/>
  <c r="BY133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59" i="1"/>
  <c r="CV77" i="1" s="1"/>
  <c r="CY31" i="1"/>
  <c r="DT31" i="1" s="1"/>
  <c r="CG31" i="1"/>
  <c r="CG30" i="1"/>
  <c r="CG29" i="1"/>
  <c r="DA16" i="1"/>
  <c r="DR16" i="1" s="1"/>
  <c r="EL16" i="1" s="1"/>
  <c r="EM31" i="1" s="1"/>
  <c r="EA69" i="1" s="1"/>
  <c r="DR15" i="1"/>
  <c r="EL15" i="1" s="1"/>
  <c r="DA15" i="1"/>
  <c r="CY30" i="1" s="1"/>
  <c r="DT30" i="1" s="1"/>
  <c r="EM30" i="1" s="1"/>
  <c r="EA65" i="1" s="1"/>
  <c r="DA14" i="1"/>
  <c r="DR14" i="1" s="1"/>
  <c r="EL14" i="1" s="1"/>
  <c r="EA59" i="1" s="1"/>
  <c r="AZ14" i="1"/>
  <c r="CY29" i="1" l="1"/>
  <c r="DT29" i="1" s="1"/>
  <c r="EM29" i="1" s="1"/>
</calcChain>
</file>

<file path=xl/sharedStrings.xml><?xml version="1.0" encoding="utf-8"?>
<sst xmlns="http://schemas.openxmlformats.org/spreadsheetml/2006/main" count="402" uniqueCount="155">
  <si>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</si>
  <si>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</si>
  <si>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</si>
  <si>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</si>
  <si>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</si>
  <si>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</si>
  <si>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июнь</t>
  </si>
  <si>
    <t>25</t>
  </si>
  <si>
    <t xml:space="preserve"> года</t>
  </si>
  <si>
    <t xml:space="preserve">(месяц) </t>
  </si>
  <si>
    <t xml:space="preserve">июнь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</si>
  <si>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</si>
  <si>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</si>
  <si>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</si>
  <si>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</si>
  <si>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</si>
  <si>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</si>
  <si>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</si>
  <si>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</si>
  <si>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</si>
  <si>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</si>
  <si>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</si>
  <si>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</si>
  <si>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</si>
  <si>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</si>
  <si>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</si>
  <si>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</si>
  <si>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</si>
  <si>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</si>
  <si>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</si>
  <si>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</si>
  <si>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</si>
  <si>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</si>
  <si>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</si>
  <si>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</si>
  <si>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</si>
  <si>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</si>
  <si>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</si>
  <si>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</si>
  <si>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</si>
  <si>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</si>
  <si>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</si>
  <si>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</si>
  <si>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</si>
  <si>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</si>
  <si>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</si>
  <si>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</si>
  <si>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</si>
  <si>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</si>
  <si>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</si>
  <si>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</si>
  <si>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</si>
  <si>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</si>
  <si>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</si>
  <si>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</si>
  <si>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</si>
  <si>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</si>
  <si>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</si>
  <si>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</si>
  <si>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</si>
  <si>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</si>
  <si>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</si>
  <si>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</si>
  <si>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</si>
  <si>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</si>
  <si>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</si>
  <si>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</si>
  <si>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</si>
  <si>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</si>
  <si>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</si>
  <si>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</si>
  <si>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</si>
  <si>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</si>
  <si>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</si>
  <si>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</si>
  <si>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</si>
  <si>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</si>
  <si>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</si>
  <si>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</si>
  <si>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</si>
  <si>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</si>
  <si>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</si>
  <si>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</si>
  <si>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</si>
  <si>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</si>
  <si>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</si>
  <si>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</si>
  <si>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</si>
  <si>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</si>
  <si>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</si>
  <si>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</si>
  <si>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</si>
  <si>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</si>
  <si>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</si>
  <si>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</si>
  <si>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</si>
  <si>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</si>
  <si>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</si>
  <si>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</si>
  <si>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</si>
  <si>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</si>
  <si>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</si>
  <si>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</si>
  <si>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</si>
  <si>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</si>
  <si>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</si>
  <si>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</si>
  <si>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</si>
  <si>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</si>
  <si>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</si>
  <si>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</si>
  <si>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</si>
  <si>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</si>
  <si>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</si>
  <si>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</si>
  <si>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</si>
  <si>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июнь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</si>
  <si>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</si>
  <si>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</si>
  <si>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</si>
  <si>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</si>
  <si>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</si>
  <si>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</si>
  <si>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</si>
  <si>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</si>
  <si>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</si>
  <si>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</si>
  <si>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</si>
  <si>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</si>
  <si>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</si>
  <si>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</si>
  <si>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</si>
  <si>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</si>
  <si>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</si>
  <si>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</si>
  <si>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</si>
  <si>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</si>
  <si>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</si>
  <si>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</si>
  <si>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июнь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</si>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</sst>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0" xfId="0" applyNumberFormat="1" applyFont="1" applyFill="1" applyBorder="1" applyAlignment="1">
      <alignment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13" xfId="0" applyNumberFormat="1" applyFont="1" applyFill="1" applyBorder="1" applyAlignment="1">
      <alignment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FQ15" sqref="FQ15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8.9621929999999992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8.9621929999999992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8.9621929999999992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31.328806999999998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11.551687999999999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11.551687999999999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11.551687999999999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1.7813120000000016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86.682637999999997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86.682637999999997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86.682637999999997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>
        <f>AZ16-DR16</f>
        <v>0.81736200000000281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35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36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37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38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39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40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41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42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43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44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45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46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47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8.9621929999999992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8.9621929999999992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8.9621929999999992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31.328806999999998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48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11.551687999999999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11.551687999999999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11.551687999999999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1.7813120000000016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49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86.682637999999997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86.682637999999997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86.682637999999997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>
        <f>EL16</f>
        <v>0.81736200000000281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50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51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52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53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54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56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57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58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59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60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57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61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62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61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62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61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62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61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62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63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64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65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57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66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67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68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69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70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71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72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73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74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75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76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5.4539999999999997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5.4539999999999997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31.328806999999998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77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1.974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1.974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78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8.9999999999999993E-3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8.9999999999999993E-3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79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0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0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53.2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80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0.02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0.02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1.505193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1.505193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9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81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98" t="s">
        <v>77</v>
      </c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98"/>
      <c r="BN65" s="98"/>
      <c r="BO65" s="98"/>
      <c r="BP65" s="98"/>
      <c r="BQ65" s="38">
        <v>0.66400000000000003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0.66400000000000003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1.7813120000000016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9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98" t="s">
        <v>82</v>
      </c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38">
        <v>8.1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8.1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9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100"/>
      <c r="AT67" s="100" t="s">
        <v>83</v>
      </c>
      <c r="AU67" s="100" t="s">
        <v>83</v>
      </c>
      <c r="AV67" s="100" t="s">
        <v>83</v>
      </c>
      <c r="AW67" s="100" t="s">
        <v>83</v>
      </c>
      <c r="AX67" s="100" t="s">
        <v>83</v>
      </c>
      <c r="AY67" s="100" t="s">
        <v>83</v>
      </c>
      <c r="AZ67" s="100" t="s">
        <v>83</v>
      </c>
      <c r="BA67" s="100" t="s">
        <v>83</v>
      </c>
      <c r="BB67" s="100" t="s">
        <v>83</v>
      </c>
      <c r="BC67" s="100" t="s">
        <v>83</v>
      </c>
      <c r="BD67" s="100" t="s">
        <v>83</v>
      </c>
      <c r="BE67" s="100" t="s">
        <v>83</v>
      </c>
      <c r="BF67" s="100" t="s">
        <v>83</v>
      </c>
      <c r="BG67" s="100" t="s">
        <v>83</v>
      </c>
      <c r="BH67" s="100" t="s">
        <v>83</v>
      </c>
      <c r="BI67" s="100" t="s">
        <v>83</v>
      </c>
      <c r="BJ67" s="100" t="s">
        <v>83</v>
      </c>
      <c r="BK67" s="100" t="s">
        <v>83</v>
      </c>
      <c r="BL67" s="100" t="s">
        <v>83</v>
      </c>
      <c r="BM67" s="100" t="s">
        <v>83</v>
      </c>
      <c r="BN67" s="100" t="s">
        <v>83</v>
      </c>
      <c r="BO67" s="100" t="s">
        <v>83</v>
      </c>
      <c r="BP67" s="100" t="s">
        <v>83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9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98" t="s">
        <v>25</v>
      </c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38">
        <v>2.7876879999999993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3">BQ68</f>
        <v>2.7876879999999993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84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1" t="s">
        <v>85</v>
      </c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  <c r="BL69" s="102"/>
      <c r="BM69" s="102"/>
      <c r="BN69" s="102"/>
      <c r="BO69" s="102"/>
      <c r="BP69" s="103"/>
      <c r="BQ69" s="38">
        <v>75.481951999999993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4">
        <v>164.824444</v>
      </c>
      <c r="CU69" s="104">
        <v>164.824444</v>
      </c>
      <c r="CV69" s="105">
        <f t="shared" si="3"/>
        <v>75.481951999999993</v>
      </c>
      <c r="CW69" s="105">
        <f t="shared" ref="CW69:DZ69" si="4">162.024444+2.8</f>
        <v>164.824444</v>
      </c>
      <c r="CX69" s="105">
        <f t="shared" si="4"/>
        <v>164.824444</v>
      </c>
      <c r="CY69" s="105">
        <f t="shared" si="4"/>
        <v>164.824444</v>
      </c>
      <c r="CZ69" s="105">
        <f t="shared" si="4"/>
        <v>164.824444</v>
      </c>
      <c r="DA69" s="105">
        <f t="shared" si="4"/>
        <v>164.824444</v>
      </c>
      <c r="DB69" s="105">
        <f t="shared" si="4"/>
        <v>164.824444</v>
      </c>
      <c r="DC69" s="105">
        <f t="shared" si="4"/>
        <v>164.824444</v>
      </c>
      <c r="DD69" s="105">
        <f t="shared" si="4"/>
        <v>164.824444</v>
      </c>
      <c r="DE69" s="105">
        <f t="shared" si="4"/>
        <v>164.824444</v>
      </c>
      <c r="DF69" s="105">
        <f t="shared" si="4"/>
        <v>164.824444</v>
      </c>
      <c r="DG69" s="105">
        <f t="shared" si="4"/>
        <v>164.824444</v>
      </c>
      <c r="DH69" s="105">
        <f t="shared" si="4"/>
        <v>164.824444</v>
      </c>
      <c r="DI69" s="105">
        <f t="shared" si="4"/>
        <v>164.824444</v>
      </c>
      <c r="DJ69" s="105">
        <f t="shared" si="4"/>
        <v>164.824444</v>
      </c>
      <c r="DK69" s="105">
        <f t="shared" si="4"/>
        <v>164.824444</v>
      </c>
      <c r="DL69" s="105">
        <f t="shared" si="4"/>
        <v>164.824444</v>
      </c>
      <c r="DM69" s="105">
        <f t="shared" si="4"/>
        <v>164.824444</v>
      </c>
      <c r="DN69" s="105">
        <f t="shared" si="4"/>
        <v>164.824444</v>
      </c>
      <c r="DO69" s="105">
        <f t="shared" si="4"/>
        <v>164.824444</v>
      </c>
      <c r="DP69" s="105">
        <f t="shared" si="4"/>
        <v>164.824444</v>
      </c>
      <c r="DQ69" s="105">
        <f t="shared" si="4"/>
        <v>164.824444</v>
      </c>
      <c r="DR69" s="105">
        <f t="shared" si="4"/>
        <v>164.824444</v>
      </c>
      <c r="DS69" s="105">
        <f t="shared" si="4"/>
        <v>164.824444</v>
      </c>
      <c r="DT69" s="105">
        <f t="shared" si="4"/>
        <v>164.824444</v>
      </c>
      <c r="DU69" s="105">
        <f t="shared" si="4"/>
        <v>164.824444</v>
      </c>
      <c r="DV69" s="105">
        <f t="shared" si="4"/>
        <v>164.824444</v>
      </c>
      <c r="DW69" s="105">
        <f t="shared" si="4"/>
        <v>164.824444</v>
      </c>
      <c r="DX69" s="105">
        <f t="shared" si="4"/>
        <v>164.824444</v>
      </c>
      <c r="DY69" s="105">
        <f t="shared" si="4"/>
        <v>164.824444</v>
      </c>
      <c r="DZ69" s="105">
        <f t="shared" si="4"/>
        <v>164.824444</v>
      </c>
      <c r="EA69" s="90">
        <f>EM31</f>
        <v>0.81736200000000281</v>
      </c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2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86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8.2259659999999979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8.2259659999999979</v>
      </c>
      <c r="CW70" s="56">
        <f t="shared" ref="CW70:DZ70" si="5">CW78+CW79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90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2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87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1.2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1.2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90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2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88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1.5589999999999999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1.5589999999999999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90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2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89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0.12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0.12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90"/>
      <c r="EB73" s="91"/>
      <c r="EC73" s="91"/>
      <c r="ED73" s="91"/>
      <c r="EE73" s="91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2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6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8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9.572E-2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9.572E-2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90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2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81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85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50.9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>
        <v>0</v>
      </c>
      <c r="CU75" s="89">
        <v>0</v>
      </c>
      <c r="CV75" s="56">
        <f t="shared" si="3"/>
        <v>50.9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90"/>
      <c r="EB75" s="91"/>
      <c r="EC75" s="91"/>
      <c r="ED75" s="91"/>
      <c r="EE75" s="91"/>
      <c r="EF75" s="91"/>
      <c r="EG75" s="91"/>
      <c r="EH75" s="91"/>
      <c r="EI75" s="91"/>
      <c r="EJ75" s="91"/>
      <c r="EK75" s="91"/>
      <c r="EL75" s="91"/>
      <c r="EM75" s="91"/>
      <c r="EN75" s="91"/>
      <c r="EO75" s="91"/>
      <c r="EP75" s="91"/>
      <c r="EQ75" s="91"/>
      <c r="ER75" s="91"/>
      <c r="ES75" s="91"/>
      <c r="ET75" s="91"/>
      <c r="EU75" s="91"/>
      <c r="EV75" s="91"/>
      <c r="EW75" s="91"/>
      <c r="EX75" s="91"/>
      <c r="EY75" s="91"/>
      <c r="EZ75" s="91"/>
      <c r="FA75" s="91"/>
      <c r="FB75" s="91"/>
      <c r="FC75" s="91"/>
      <c r="FD75" s="91"/>
      <c r="FE75" s="92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6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8"/>
      <c r="AS76" s="79" t="s">
        <v>86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12.4156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3"/>
        <v>12.4156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09"/>
      <c r="EB76" s="110"/>
      <c r="EC76" s="110"/>
      <c r="ED76" s="110"/>
      <c r="EE76" s="110"/>
      <c r="EF76" s="110"/>
      <c r="EG76" s="110"/>
      <c r="EH76" s="110"/>
      <c r="EI76" s="110"/>
      <c r="EJ76" s="110"/>
      <c r="EK76" s="110"/>
      <c r="EL76" s="110"/>
      <c r="EM76" s="110"/>
      <c r="EN76" s="110"/>
      <c r="EO76" s="110"/>
      <c r="EP76" s="110"/>
      <c r="EQ76" s="110"/>
      <c r="ER76" s="110"/>
      <c r="ES76" s="110"/>
      <c r="ET76" s="110"/>
      <c r="EU76" s="110"/>
      <c r="EV76" s="110"/>
      <c r="EW76" s="110"/>
      <c r="EX76" s="110"/>
      <c r="EY76" s="110"/>
      <c r="EZ76" s="110"/>
      <c r="FA76" s="110"/>
      <c r="FB76" s="110"/>
      <c r="FC76" s="110"/>
      <c r="FD76" s="110"/>
      <c r="FE76" s="111"/>
    </row>
    <row r="77" spans="1:164" s="72" customFormat="1" x14ac:dyDescent="0.25">
      <c r="A77" s="112"/>
      <c r="B77" s="113" t="s">
        <v>90</v>
      </c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4"/>
      <c r="W77" s="115"/>
      <c r="X77" s="116" t="s">
        <v>91</v>
      </c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7"/>
      <c r="AS77" s="118"/>
      <c r="AT77" s="116" t="s">
        <v>91</v>
      </c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116"/>
      <c r="BO77" s="116"/>
      <c r="BP77" s="117"/>
      <c r="BQ77" s="38">
        <f>BQ59+BQ60+BQ61+BQ62+BQ63+BQ64+BQ65+BQ66+BQ67+BQ68+BQ69+BQ70+BQ71+BQ72+BQ74+BQ75+BQ76+BQ73</f>
        <v>170.51211900000001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170.51211900000001</v>
      </c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 t="s">
        <v>91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92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93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0" customFormat="1" ht="141" customHeight="1" x14ac:dyDescent="0.25">
      <c r="A83" s="119" t="s">
        <v>94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 t="s">
        <v>95</v>
      </c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 t="s">
        <v>96</v>
      </c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  <c r="BB83" s="119"/>
      <c r="BC83" s="119" t="s">
        <v>97</v>
      </c>
      <c r="BD83" s="119"/>
      <c r="BE83" s="119"/>
      <c r="BF83" s="119"/>
      <c r="BG83" s="119"/>
      <c r="BH83" s="119"/>
      <c r="BI83" s="119"/>
      <c r="BJ83" s="119"/>
      <c r="BK83" s="119"/>
      <c r="BL83" s="119"/>
      <c r="BM83" s="119"/>
      <c r="BN83" s="119"/>
      <c r="BO83" s="119"/>
      <c r="BP83" s="119"/>
      <c r="BQ83" s="119"/>
      <c r="BR83" s="119"/>
      <c r="BS83" s="119"/>
      <c r="BT83" s="119" t="s">
        <v>98</v>
      </c>
      <c r="BU83" s="119"/>
      <c r="BV83" s="119"/>
      <c r="BW83" s="119"/>
      <c r="BX83" s="119"/>
      <c r="BY83" s="119"/>
      <c r="BZ83" s="119"/>
      <c r="CA83" s="119"/>
      <c r="CB83" s="119"/>
      <c r="CC83" s="119"/>
      <c r="CD83" s="119"/>
      <c r="CE83" s="119"/>
      <c r="CF83" s="119"/>
      <c r="CG83" s="119"/>
      <c r="CH83" s="119"/>
      <c r="CI83" s="119"/>
      <c r="CJ83" s="119"/>
      <c r="CK83" s="119" t="s">
        <v>99</v>
      </c>
      <c r="CL83" s="119"/>
      <c r="CM83" s="119"/>
      <c r="CN83" s="119"/>
      <c r="CO83" s="119"/>
      <c r="CP83" s="119"/>
      <c r="CQ83" s="119"/>
      <c r="CR83" s="119"/>
      <c r="CS83" s="119"/>
      <c r="CT83" s="119"/>
      <c r="CU83" s="119"/>
      <c r="CV83" s="119"/>
      <c r="CW83" s="119"/>
      <c r="CX83" s="119"/>
      <c r="CY83" s="119"/>
      <c r="CZ83" s="119" t="s">
        <v>100</v>
      </c>
      <c r="DA83" s="119"/>
      <c r="DB83" s="119"/>
      <c r="DC83" s="119"/>
      <c r="DD83" s="119"/>
      <c r="DE83" s="119"/>
      <c r="DF83" s="119"/>
      <c r="DG83" s="119"/>
      <c r="DH83" s="119"/>
      <c r="DI83" s="119"/>
      <c r="DJ83" s="119"/>
      <c r="DK83" s="119"/>
      <c r="DL83" s="119"/>
      <c r="DM83" s="119"/>
      <c r="DN83" s="119"/>
      <c r="DO83" s="119"/>
      <c r="DP83" s="119"/>
      <c r="DQ83" s="119"/>
      <c r="DR83" s="119"/>
      <c r="DS83" s="119"/>
      <c r="DT83" s="119"/>
      <c r="DU83" s="119"/>
      <c r="DV83" s="119"/>
      <c r="DW83" s="119"/>
      <c r="DX83" s="119"/>
      <c r="DY83" s="119" t="s">
        <v>101</v>
      </c>
      <c r="DZ83" s="119"/>
      <c r="EA83" s="119"/>
      <c r="EB83" s="119"/>
      <c r="EC83" s="119"/>
      <c r="ED83" s="119"/>
      <c r="EE83" s="119"/>
      <c r="EF83" s="119"/>
      <c r="EG83" s="119"/>
      <c r="EH83" s="119"/>
      <c r="EI83" s="119"/>
      <c r="EJ83" s="119"/>
      <c r="EK83" s="119"/>
      <c r="EL83" s="119"/>
      <c r="EM83" s="119"/>
      <c r="EN83" s="119"/>
      <c r="EO83" s="119"/>
      <c r="EP83" s="119"/>
      <c r="EQ83" s="119"/>
      <c r="ER83" s="119"/>
      <c r="ES83" s="119"/>
      <c r="ET83" s="119"/>
      <c r="EU83" s="119"/>
      <c r="EV83" s="119"/>
      <c r="EW83" s="119"/>
      <c r="EX83" s="119"/>
      <c r="EY83" s="119"/>
      <c r="EZ83" s="119"/>
      <c r="FA83" s="119"/>
      <c r="FB83" s="119"/>
      <c r="FC83" s="119"/>
      <c r="FD83" s="119"/>
      <c r="FE83" s="119"/>
      <c r="FF83" s="119"/>
      <c r="FG83" s="119"/>
      <c r="FH83" s="119"/>
    </row>
    <row r="84" spans="1:164" s="120" customFormat="1" ht="12" customHeight="1" x14ac:dyDescent="0.25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21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  <c r="CA84" s="122"/>
      <c r="CB84" s="122"/>
      <c r="CC84" s="122"/>
      <c r="CD84" s="122"/>
      <c r="CE84" s="122"/>
      <c r="CF84" s="122"/>
      <c r="CG84" s="122"/>
      <c r="CH84" s="122"/>
      <c r="CI84" s="122"/>
      <c r="CJ84" s="122"/>
      <c r="CK84" s="122"/>
      <c r="CL84" s="122"/>
      <c r="CM84" s="122"/>
      <c r="CN84" s="122"/>
      <c r="CO84" s="122"/>
      <c r="CP84" s="122"/>
      <c r="CQ84" s="122"/>
      <c r="CR84" s="122"/>
      <c r="CS84" s="122"/>
      <c r="CT84" s="122"/>
      <c r="CU84" s="122"/>
      <c r="CV84" s="122"/>
      <c r="CW84" s="122"/>
      <c r="CX84" s="122"/>
      <c r="CY84" s="122"/>
      <c r="CZ84" s="123"/>
      <c r="DA84" s="123"/>
      <c r="DB84" s="123"/>
      <c r="DC84" s="123"/>
      <c r="DD84" s="123"/>
      <c r="DE84" s="123"/>
      <c r="DF84" s="123"/>
      <c r="DG84" s="123"/>
      <c r="DH84" s="123"/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4" t="s">
        <v>102</v>
      </c>
      <c r="DZ84" s="125"/>
      <c r="EA84" s="125"/>
      <c r="EB84" s="125"/>
      <c r="EC84" s="125"/>
      <c r="ED84" s="125"/>
      <c r="EE84" s="125"/>
      <c r="EF84" s="125"/>
      <c r="EG84" s="125"/>
      <c r="EH84" s="125"/>
      <c r="EI84" s="125"/>
      <c r="EJ84" s="126"/>
      <c r="EK84" s="124" t="s">
        <v>103</v>
      </c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6"/>
      <c r="EW84" s="124" t="s">
        <v>104</v>
      </c>
      <c r="EX84" s="125"/>
      <c r="EY84" s="125"/>
      <c r="EZ84" s="125"/>
      <c r="FA84" s="125"/>
      <c r="FB84" s="125"/>
      <c r="FC84" s="125"/>
      <c r="FD84" s="125"/>
      <c r="FE84" s="125"/>
      <c r="FF84" s="125"/>
      <c r="FG84" s="125"/>
      <c r="FH84" s="126"/>
    </row>
    <row r="85" spans="1:164" s="131" customFormat="1" ht="12.75" x14ac:dyDescent="0.25">
      <c r="A85" s="127">
        <v>1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>
        <v>2</v>
      </c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>
        <v>3</v>
      </c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>
        <v>4</v>
      </c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>
        <v>5</v>
      </c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>
        <v>6</v>
      </c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7">
        <v>7</v>
      </c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8">
        <v>8</v>
      </c>
      <c r="DZ85" s="129"/>
      <c r="EA85" s="129"/>
      <c r="EB85" s="129"/>
      <c r="EC85" s="129"/>
      <c r="ED85" s="129"/>
      <c r="EE85" s="129"/>
      <c r="EF85" s="129"/>
      <c r="EG85" s="129"/>
      <c r="EH85" s="129"/>
      <c r="EI85" s="129"/>
      <c r="EJ85" s="130"/>
      <c r="EK85" s="128">
        <v>9</v>
      </c>
      <c r="EL85" s="129"/>
      <c r="EM85" s="129"/>
      <c r="EN85" s="129"/>
      <c r="EO85" s="129"/>
      <c r="EP85" s="129"/>
      <c r="EQ85" s="129"/>
      <c r="ER85" s="129"/>
      <c r="ES85" s="129"/>
      <c r="ET85" s="129"/>
      <c r="EU85" s="129"/>
      <c r="EV85" s="130"/>
      <c r="EW85" s="128">
        <v>10</v>
      </c>
      <c r="EX85" s="129"/>
      <c r="EY85" s="129"/>
      <c r="EZ85" s="129"/>
      <c r="FA85" s="129"/>
      <c r="FB85" s="129"/>
      <c r="FC85" s="129"/>
      <c r="FD85" s="129"/>
      <c r="FE85" s="129"/>
      <c r="FF85" s="129"/>
      <c r="FG85" s="129"/>
      <c r="FH85" s="130"/>
    </row>
    <row r="86" spans="1:164" s="120" customFormat="1" ht="27" customHeight="1" x14ac:dyDescent="0.2">
      <c r="A86" s="132" t="s">
        <v>105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4"/>
      <c r="R86" s="135" t="s">
        <v>24</v>
      </c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22">
        <v>80</v>
      </c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>
        <v>25</v>
      </c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  <c r="CA86" s="122"/>
      <c r="CB86" s="122"/>
      <c r="CC86" s="122"/>
      <c r="CD86" s="122"/>
      <c r="CE86" s="122"/>
      <c r="CF86" s="122"/>
      <c r="CG86" s="122"/>
      <c r="CH86" s="122"/>
      <c r="CI86" s="122"/>
      <c r="CJ86" s="122"/>
      <c r="CK86" s="122">
        <f t="shared" ref="CK86:CK93" si="7">AL86-BC86</f>
        <v>55</v>
      </c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2"/>
      <c r="CY86" s="122"/>
      <c r="CZ86" s="122"/>
      <c r="DA86" s="122"/>
      <c r="DB86" s="122"/>
      <c r="DC86" s="122"/>
      <c r="DD86" s="122"/>
      <c r="DE86" s="122"/>
      <c r="DF86" s="122"/>
      <c r="DG86" s="122"/>
      <c r="DH86" s="122"/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36"/>
      <c r="DZ86" s="137"/>
      <c r="EA86" s="137"/>
      <c r="EB86" s="137"/>
      <c r="EC86" s="137"/>
      <c r="ED86" s="137"/>
      <c r="EE86" s="137"/>
      <c r="EF86" s="137"/>
      <c r="EG86" s="137"/>
      <c r="EH86" s="137"/>
      <c r="EI86" s="137"/>
      <c r="EJ86" s="138"/>
      <c r="EK86" s="136"/>
      <c r="EL86" s="137"/>
      <c r="EM86" s="137"/>
      <c r="EN86" s="137"/>
      <c r="EO86" s="137"/>
      <c r="EP86" s="137"/>
      <c r="EQ86" s="137"/>
      <c r="ER86" s="137"/>
      <c r="ES86" s="137"/>
      <c r="ET86" s="137"/>
      <c r="EU86" s="137"/>
      <c r="EV86" s="138"/>
      <c r="EW86" s="139"/>
      <c r="EX86" s="140"/>
      <c r="EY86" s="140"/>
      <c r="EZ86" s="140"/>
      <c r="FA86" s="140"/>
      <c r="FB86" s="140"/>
      <c r="FC86" s="140"/>
      <c r="FD86" s="140"/>
      <c r="FE86" s="140"/>
      <c r="FF86" s="140"/>
      <c r="FG86" s="140"/>
      <c r="FH86" s="141"/>
    </row>
    <row r="87" spans="1:164" s="120" customFormat="1" ht="27" customHeight="1" x14ac:dyDescent="0.2">
      <c r="A87" s="142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4"/>
      <c r="R87" s="135" t="s">
        <v>106</v>
      </c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22">
        <v>9</v>
      </c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>
        <v>2.4</v>
      </c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  <c r="CA87" s="122"/>
      <c r="CB87" s="122"/>
      <c r="CC87" s="122"/>
      <c r="CD87" s="122"/>
      <c r="CE87" s="122"/>
      <c r="CF87" s="122"/>
      <c r="CG87" s="122"/>
      <c r="CH87" s="122"/>
      <c r="CI87" s="122"/>
      <c r="CJ87" s="122"/>
      <c r="CK87" s="122">
        <f t="shared" si="7"/>
        <v>6.6</v>
      </c>
      <c r="CL87" s="122"/>
      <c r="CM87" s="122"/>
      <c r="CN87" s="122"/>
      <c r="CO87" s="122"/>
      <c r="CP87" s="122"/>
      <c r="CQ87" s="122"/>
      <c r="CR87" s="122"/>
      <c r="CS87" s="122"/>
      <c r="CT87" s="122"/>
      <c r="CU87" s="122"/>
      <c r="CV87" s="122"/>
      <c r="CW87" s="122"/>
      <c r="CX87" s="122"/>
      <c r="CY87" s="122"/>
      <c r="CZ87" s="122"/>
      <c r="DA87" s="122"/>
      <c r="DB87" s="122"/>
      <c r="DC87" s="122"/>
      <c r="DD87" s="122"/>
      <c r="DE87" s="122"/>
      <c r="DF87" s="122"/>
      <c r="DG87" s="122"/>
      <c r="DH87" s="122"/>
      <c r="DI87" s="122"/>
      <c r="DJ87" s="122"/>
      <c r="DK87" s="122"/>
      <c r="DL87" s="122"/>
      <c r="DM87" s="122"/>
      <c r="DN87" s="122"/>
      <c r="DO87" s="122"/>
      <c r="DP87" s="122"/>
      <c r="DQ87" s="122"/>
      <c r="DR87" s="122"/>
      <c r="DS87" s="122"/>
      <c r="DT87" s="122"/>
      <c r="DU87" s="122"/>
      <c r="DV87" s="122"/>
      <c r="DW87" s="122"/>
      <c r="DX87" s="122"/>
      <c r="DY87" s="136"/>
      <c r="DZ87" s="137"/>
      <c r="EA87" s="137"/>
      <c r="EB87" s="137"/>
      <c r="EC87" s="137"/>
      <c r="ED87" s="137"/>
      <c r="EE87" s="137"/>
      <c r="EF87" s="137"/>
      <c r="EG87" s="137"/>
      <c r="EH87" s="137"/>
      <c r="EI87" s="137"/>
      <c r="EJ87" s="138"/>
      <c r="EK87" s="136"/>
      <c r="EL87" s="137"/>
      <c r="EM87" s="137"/>
      <c r="EN87" s="137"/>
      <c r="EO87" s="137"/>
      <c r="EP87" s="137"/>
      <c r="EQ87" s="137"/>
      <c r="ER87" s="137"/>
      <c r="ES87" s="137"/>
      <c r="ET87" s="137"/>
      <c r="EU87" s="137"/>
      <c r="EV87" s="138"/>
      <c r="EW87" s="139"/>
      <c r="EX87" s="140"/>
      <c r="EY87" s="140"/>
      <c r="EZ87" s="140"/>
      <c r="FA87" s="140"/>
      <c r="FB87" s="140"/>
      <c r="FC87" s="140"/>
      <c r="FD87" s="140"/>
      <c r="FE87" s="140"/>
      <c r="FF87" s="140"/>
      <c r="FG87" s="140"/>
      <c r="FH87" s="141"/>
    </row>
    <row r="88" spans="1:164" s="120" customFormat="1" ht="24" customHeight="1" x14ac:dyDescent="0.25">
      <c r="A88" s="132" t="s">
        <v>107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4"/>
      <c r="R88" s="145" t="s">
        <v>108</v>
      </c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22">
        <v>5</v>
      </c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>
        <v>0.9</v>
      </c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  <c r="CA88" s="122"/>
      <c r="CB88" s="122"/>
      <c r="CC88" s="122"/>
      <c r="CD88" s="122"/>
      <c r="CE88" s="122"/>
      <c r="CF88" s="122"/>
      <c r="CG88" s="122"/>
      <c r="CH88" s="122"/>
      <c r="CI88" s="122"/>
      <c r="CJ88" s="122"/>
      <c r="CK88" s="122">
        <f t="shared" si="7"/>
        <v>4.0999999999999996</v>
      </c>
      <c r="CL88" s="122"/>
      <c r="CM88" s="122"/>
      <c r="CN88" s="122"/>
      <c r="CO88" s="122"/>
      <c r="CP88" s="122"/>
      <c r="CQ88" s="122"/>
      <c r="CR88" s="122"/>
      <c r="CS88" s="122"/>
      <c r="CT88" s="122"/>
      <c r="CU88" s="122"/>
      <c r="CV88" s="122"/>
      <c r="CW88" s="122"/>
      <c r="CX88" s="122"/>
      <c r="CY88" s="122"/>
      <c r="CZ88" s="122"/>
      <c r="DA88" s="122"/>
      <c r="DB88" s="122"/>
      <c r="DC88" s="122"/>
      <c r="DD88" s="122"/>
      <c r="DE88" s="122"/>
      <c r="DF88" s="122"/>
      <c r="DG88" s="122"/>
      <c r="DH88" s="122"/>
      <c r="DI88" s="122"/>
      <c r="DJ88" s="122"/>
      <c r="DK88" s="122"/>
      <c r="DL88" s="122"/>
      <c r="DM88" s="122"/>
      <c r="DN88" s="122"/>
      <c r="DO88" s="122"/>
      <c r="DP88" s="122"/>
      <c r="DQ88" s="122"/>
      <c r="DR88" s="122"/>
      <c r="DS88" s="122"/>
      <c r="DT88" s="122"/>
      <c r="DU88" s="122"/>
      <c r="DV88" s="122"/>
      <c r="DW88" s="122"/>
      <c r="DX88" s="122"/>
      <c r="DY88" s="136"/>
      <c r="DZ88" s="137"/>
      <c r="EA88" s="137"/>
      <c r="EB88" s="137"/>
      <c r="EC88" s="137"/>
      <c r="ED88" s="137"/>
      <c r="EE88" s="137"/>
      <c r="EF88" s="137"/>
      <c r="EG88" s="137"/>
      <c r="EH88" s="137"/>
      <c r="EI88" s="137"/>
      <c r="EJ88" s="138"/>
      <c r="EK88" s="136"/>
      <c r="EL88" s="137"/>
      <c r="EM88" s="137"/>
      <c r="EN88" s="137"/>
      <c r="EO88" s="137"/>
      <c r="EP88" s="137"/>
      <c r="EQ88" s="137"/>
      <c r="ER88" s="137"/>
      <c r="ES88" s="137"/>
      <c r="ET88" s="137"/>
      <c r="EU88" s="137"/>
      <c r="EV88" s="138"/>
      <c r="EW88" s="139"/>
      <c r="EX88" s="140"/>
      <c r="EY88" s="140"/>
      <c r="EZ88" s="140"/>
      <c r="FA88" s="140"/>
      <c r="FB88" s="140"/>
      <c r="FC88" s="140"/>
      <c r="FD88" s="140"/>
      <c r="FE88" s="140"/>
      <c r="FF88" s="140"/>
      <c r="FG88" s="140"/>
      <c r="FH88" s="141"/>
    </row>
    <row r="89" spans="1:164" s="120" customFormat="1" ht="24" customHeight="1" x14ac:dyDescent="0.25">
      <c r="A89" s="146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8"/>
      <c r="R89" s="145" t="s">
        <v>109</v>
      </c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22">
        <v>40</v>
      </c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>
        <v>1.1000000000000001</v>
      </c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  <c r="CA89" s="122"/>
      <c r="CB89" s="122"/>
      <c r="CC89" s="122"/>
      <c r="CD89" s="122"/>
      <c r="CE89" s="122"/>
      <c r="CF89" s="122"/>
      <c r="CG89" s="122"/>
      <c r="CH89" s="122"/>
      <c r="CI89" s="122"/>
      <c r="CJ89" s="122"/>
      <c r="CK89" s="122">
        <f t="shared" si="7"/>
        <v>38.9</v>
      </c>
      <c r="CL89" s="122"/>
      <c r="CM89" s="122"/>
      <c r="CN89" s="122"/>
      <c r="CO89" s="122"/>
      <c r="CP89" s="122"/>
      <c r="CQ89" s="122"/>
      <c r="CR89" s="122"/>
      <c r="CS89" s="122"/>
      <c r="CT89" s="122"/>
      <c r="CU89" s="122"/>
      <c r="CV89" s="122"/>
      <c r="CW89" s="122"/>
      <c r="CX89" s="122"/>
      <c r="CY89" s="122"/>
      <c r="CZ89" s="122"/>
      <c r="DA89" s="122"/>
      <c r="DB89" s="122"/>
      <c r="DC89" s="122"/>
      <c r="DD89" s="122"/>
      <c r="DE89" s="122"/>
      <c r="DF89" s="122"/>
      <c r="DG89" s="122"/>
      <c r="DH89" s="122"/>
      <c r="DI89" s="122"/>
      <c r="DJ89" s="122"/>
      <c r="DK89" s="122"/>
      <c r="DL89" s="122"/>
      <c r="DM89" s="122"/>
      <c r="DN89" s="122"/>
      <c r="DO89" s="122"/>
      <c r="DP89" s="122"/>
      <c r="DQ89" s="122"/>
      <c r="DR89" s="122"/>
      <c r="DS89" s="122"/>
      <c r="DT89" s="122"/>
      <c r="DU89" s="122"/>
      <c r="DV89" s="122"/>
      <c r="DW89" s="122"/>
      <c r="DX89" s="122"/>
      <c r="DY89" s="136"/>
      <c r="DZ89" s="137"/>
      <c r="EA89" s="137"/>
      <c r="EB89" s="137"/>
      <c r="EC89" s="137"/>
      <c r="ED89" s="137"/>
      <c r="EE89" s="137"/>
      <c r="EF89" s="137"/>
      <c r="EG89" s="137"/>
      <c r="EH89" s="137"/>
      <c r="EI89" s="137"/>
      <c r="EJ89" s="138"/>
      <c r="EK89" s="136"/>
      <c r="EL89" s="137"/>
      <c r="EM89" s="137"/>
      <c r="EN89" s="137"/>
      <c r="EO89" s="137"/>
      <c r="EP89" s="137"/>
      <c r="EQ89" s="137"/>
      <c r="ER89" s="137"/>
      <c r="ES89" s="137"/>
      <c r="ET89" s="137"/>
      <c r="EU89" s="137"/>
      <c r="EV89" s="138"/>
      <c r="EW89" s="139"/>
      <c r="EX89" s="140"/>
      <c r="EY89" s="140"/>
      <c r="EZ89" s="140"/>
      <c r="FA89" s="140"/>
      <c r="FB89" s="140"/>
      <c r="FC89" s="140"/>
      <c r="FD89" s="140"/>
      <c r="FE89" s="140"/>
      <c r="FF89" s="140"/>
      <c r="FG89" s="140"/>
      <c r="FH89" s="141"/>
    </row>
    <row r="90" spans="1:164" s="120" customFormat="1" ht="24" customHeight="1" x14ac:dyDescent="0.25">
      <c r="A90" s="146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8"/>
      <c r="R90" s="145" t="s">
        <v>110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22">
        <v>4.8</v>
      </c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>
        <v>0.6</v>
      </c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  <c r="CA90" s="122"/>
      <c r="CB90" s="122"/>
      <c r="CC90" s="122"/>
      <c r="CD90" s="122"/>
      <c r="CE90" s="122"/>
      <c r="CF90" s="122"/>
      <c r="CG90" s="122"/>
      <c r="CH90" s="122"/>
      <c r="CI90" s="122"/>
      <c r="CJ90" s="122"/>
      <c r="CK90" s="122">
        <f t="shared" si="7"/>
        <v>4.2</v>
      </c>
      <c r="CL90" s="122"/>
      <c r="CM90" s="122"/>
      <c r="CN90" s="122"/>
      <c r="CO90" s="122"/>
      <c r="CP90" s="122"/>
      <c r="CQ90" s="122"/>
      <c r="CR90" s="122"/>
      <c r="CS90" s="122"/>
      <c r="CT90" s="122"/>
      <c r="CU90" s="122"/>
      <c r="CV90" s="122"/>
      <c r="CW90" s="122"/>
      <c r="CX90" s="122"/>
      <c r="CY90" s="122"/>
      <c r="CZ90" s="122"/>
      <c r="DA90" s="122"/>
      <c r="DB90" s="122"/>
      <c r="DC90" s="122"/>
      <c r="DD90" s="122"/>
      <c r="DE90" s="122"/>
      <c r="DF90" s="122"/>
      <c r="DG90" s="122"/>
      <c r="DH90" s="122"/>
      <c r="DI90" s="122"/>
      <c r="DJ90" s="122"/>
      <c r="DK90" s="122"/>
      <c r="DL90" s="122"/>
      <c r="DM90" s="122"/>
      <c r="DN90" s="122"/>
      <c r="DO90" s="122"/>
      <c r="DP90" s="122"/>
      <c r="DQ90" s="122"/>
      <c r="DR90" s="122"/>
      <c r="DS90" s="122"/>
      <c r="DT90" s="122"/>
      <c r="DU90" s="122"/>
      <c r="DV90" s="122"/>
      <c r="DW90" s="122"/>
      <c r="DX90" s="122"/>
      <c r="DY90" s="136"/>
      <c r="DZ90" s="137"/>
      <c r="EA90" s="137"/>
      <c r="EB90" s="137"/>
      <c r="EC90" s="137"/>
      <c r="ED90" s="137"/>
      <c r="EE90" s="137"/>
      <c r="EF90" s="137"/>
      <c r="EG90" s="137"/>
      <c r="EH90" s="137"/>
      <c r="EI90" s="137"/>
      <c r="EJ90" s="138"/>
      <c r="EK90" s="136"/>
      <c r="EL90" s="137"/>
      <c r="EM90" s="137"/>
      <c r="EN90" s="137"/>
      <c r="EO90" s="137"/>
      <c r="EP90" s="137"/>
      <c r="EQ90" s="137"/>
      <c r="ER90" s="137"/>
      <c r="ES90" s="137"/>
      <c r="ET90" s="137"/>
      <c r="EU90" s="137"/>
      <c r="EV90" s="138"/>
      <c r="EW90" s="139"/>
      <c r="EX90" s="140"/>
      <c r="EY90" s="140"/>
      <c r="EZ90" s="140"/>
      <c r="FA90" s="140"/>
      <c r="FB90" s="140"/>
      <c r="FC90" s="140"/>
      <c r="FD90" s="140"/>
      <c r="FE90" s="140"/>
      <c r="FF90" s="140"/>
      <c r="FG90" s="140"/>
      <c r="FH90" s="141"/>
    </row>
    <row r="91" spans="1:164" s="120" customFormat="1" ht="24" customHeight="1" x14ac:dyDescent="0.25">
      <c r="A91" s="146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8"/>
      <c r="R91" s="145" t="s">
        <v>111</v>
      </c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22">
        <v>15</v>
      </c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>
        <v>0</v>
      </c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  <c r="CA91" s="122"/>
      <c r="CB91" s="122"/>
      <c r="CC91" s="122"/>
      <c r="CD91" s="122"/>
      <c r="CE91" s="122"/>
      <c r="CF91" s="122"/>
      <c r="CG91" s="122"/>
      <c r="CH91" s="122"/>
      <c r="CI91" s="122"/>
      <c r="CJ91" s="122"/>
      <c r="CK91" s="122">
        <f t="shared" si="7"/>
        <v>15</v>
      </c>
      <c r="CL91" s="122"/>
      <c r="CM91" s="122"/>
      <c r="CN91" s="122"/>
      <c r="CO91" s="122"/>
      <c r="CP91" s="122"/>
      <c r="CQ91" s="122"/>
      <c r="CR91" s="122"/>
      <c r="CS91" s="122"/>
      <c r="CT91" s="122"/>
      <c r="CU91" s="122"/>
      <c r="CV91" s="122"/>
      <c r="CW91" s="122"/>
      <c r="CX91" s="122"/>
      <c r="CY91" s="122"/>
      <c r="CZ91" s="122"/>
      <c r="DA91" s="122"/>
      <c r="DB91" s="122"/>
      <c r="DC91" s="122"/>
      <c r="DD91" s="122"/>
      <c r="DE91" s="122"/>
      <c r="DF91" s="122"/>
      <c r="DG91" s="122"/>
      <c r="DH91" s="122"/>
      <c r="DI91" s="122"/>
      <c r="DJ91" s="122"/>
      <c r="DK91" s="122"/>
      <c r="DL91" s="122"/>
      <c r="DM91" s="122"/>
      <c r="DN91" s="122"/>
      <c r="DO91" s="122"/>
      <c r="DP91" s="122"/>
      <c r="DQ91" s="122"/>
      <c r="DR91" s="122"/>
      <c r="DS91" s="122"/>
      <c r="DT91" s="122"/>
      <c r="DU91" s="122"/>
      <c r="DV91" s="122"/>
      <c r="DW91" s="122"/>
      <c r="DX91" s="122"/>
      <c r="DY91" s="136"/>
      <c r="DZ91" s="137"/>
      <c r="EA91" s="137"/>
      <c r="EB91" s="137"/>
      <c r="EC91" s="137"/>
      <c r="ED91" s="137"/>
      <c r="EE91" s="137"/>
      <c r="EF91" s="137"/>
      <c r="EG91" s="137"/>
      <c r="EH91" s="137"/>
      <c r="EI91" s="137"/>
      <c r="EJ91" s="138"/>
      <c r="EK91" s="136"/>
      <c r="EL91" s="137"/>
      <c r="EM91" s="137"/>
      <c r="EN91" s="137"/>
      <c r="EO91" s="137"/>
      <c r="EP91" s="137"/>
      <c r="EQ91" s="137"/>
      <c r="ER91" s="137"/>
      <c r="ES91" s="137"/>
      <c r="ET91" s="137"/>
      <c r="EU91" s="137"/>
      <c r="EV91" s="138"/>
      <c r="EW91" s="139"/>
      <c r="EX91" s="140"/>
      <c r="EY91" s="140"/>
      <c r="EZ91" s="140"/>
      <c r="FA91" s="140"/>
      <c r="FB91" s="140"/>
      <c r="FC91" s="140"/>
      <c r="FD91" s="140"/>
      <c r="FE91" s="140"/>
      <c r="FF91" s="140"/>
      <c r="FG91" s="140"/>
      <c r="FH91" s="141"/>
    </row>
    <row r="92" spans="1:164" s="120" customFormat="1" ht="24" customHeight="1" x14ac:dyDescent="0.25">
      <c r="A92" s="146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5" t="s">
        <v>112</v>
      </c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22">
        <v>150</v>
      </c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>
        <v>44.4</v>
      </c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  <c r="CA92" s="122"/>
      <c r="CB92" s="122"/>
      <c r="CC92" s="122"/>
      <c r="CD92" s="122"/>
      <c r="CE92" s="122"/>
      <c r="CF92" s="122"/>
      <c r="CG92" s="122"/>
      <c r="CH92" s="122"/>
      <c r="CI92" s="122"/>
      <c r="CJ92" s="122"/>
      <c r="CK92" s="122">
        <f t="shared" si="7"/>
        <v>105.6</v>
      </c>
      <c r="CL92" s="122"/>
      <c r="CM92" s="122"/>
      <c r="CN92" s="122"/>
      <c r="CO92" s="122"/>
      <c r="CP92" s="122"/>
      <c r="CQ92" s="122"/>
      <c r="CR92" s="122"/>
      <c r="CS92" s="122"/>
      <c r="CT92" s="122"/>
      <c r="CU92" s="122"/>
      <c r="CV92" s="122"/>
      <c r="CW92" s="122"/>
      <c r="CX92" s="122"/>
      <c r="CY92" s="122"/>
      <c r="CZ92" s="122"/>
      <c r="DA92" s="122"/>
      <c r="DB92" s="122"/>
      <c r="DC92" s="122"/>
      <c r="DD92" s="122"/>
      <c r="DE92" s="122"/>
      <c r="DF92" s="122"/>
      <c r="DG92" s="122"/>
      <c r="DH92" s="122"/>
      <c r="DI92" s="122"/>
      <c r="DJ92" s="122"/>
      <c r="DK92" s="122"/>
      <c r="DL92" s="122"/>
      <c r="DM92" s="122"/>
      <c r="DN92" s="122"/>
      <c r="DO92" s="122"/>
      <c r="DP92" s="122"/>
      <c r="DQ92" s="122"/>
      <c r="DR92" s="122"/>
      <c r="DS92" s="122"/>
      <c r="DT92" s="122"/>
      <c r="DU92" s="122"/>
      <c r="DV92" s="122"/>
      <c r="DW92" s="122"/>
      <c r="DX92" s="122"/>
      <c r="DY92" s="136"/>
      <c r="DZ92" s="137"/>
      <c r="EA92" s="137"/>
      <c r="EB92" s="137"/>
      <c r="EC92" s="137"/>
      <c r="ED92" s="137"/>
      <c r="EE92" s="137"/>
      <c r="EF92" s="137"/>
      <c r="EG92" s="137"/>
      <c r="EH92" s="137"/>
      <c r="EI92" s="137"/>
      <c r="EJ92" s="138"/>
      <c r="EK92" s="136"/>
      <c r="EL92" s="137"/>
      <c r="EM92" s="137"/>
      <c r="EN92" s="137"/>
      <c r="EO92" s="137"/>
      <c r="EP92" s="137"/>
      <c r="EQ92" s="137"/>
      <c r="ER92" s="137"/>
      <c r="ES92" s="137"/>
      <c r="ET92" s="137"/>
      <c r="EU92" s="137"/>
      <c r="EV92" s="138"/>
      <c r="EW92" s="139"/>
      <c r="EX92" s="140"/>
      <c r="EY92" s="140"/>
      <c r="EZ92" s="140"/>
      <c r="FA92" s="140"/>
      <c r="FB92" s="140"/>
      <c r="FC92" s="140"/>
      <c r="FD92" s="140"/>
      <c r="FE92" s="140"/>
      <c r="FF92" s="140"/>
      <c r="FG92" s="140"/>
      <c r="FH92" s="141"/>
    </row>
    <row r="93" spans="1:164" s="120" customFormat="1" ht="18" customHeight="1" x14ac:dyDescent="0.25">
      <c r="A93" s="142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4"/>
      <c r="R93" s="145" t="s">
        <v>113</v>
      </c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22">
        <v>160</v>
      </c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>
        <v>160</v>
      </c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  <c r="CA93" s="122"/>
      <c r="CB93" s="122"/>
      <c r="CC93" s="122"/>
      <c r="CD93" s="122"/>
      <c r="CE93" s="122"/>
      <c r="CF93" s="122"/>
      <c r="CG93" s="122"/>
      <c r="CH93" s="122"/>
      <c r="CI93" s="122"/>
      <c r="CJ93" s="122"/>
      <c r="CK93" s="122">
        <f t="shared" si="7"/>
        <v>0</v>
      </c>
      <c r="CL93" s="122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36"/>
      <c r="DZ93" s="137"/>
      <c r="EA93" s="137"/>
      <c r="EB93" s="137"/>
      <c r="EC93" s="137"/>
      <c r="ED93" s="137"/>
      <c r="EE93" s="137"/>
      <c r="EF93" s="137"/>
      <c r="EG93" s="137"/>
      <c r="EH93" s="137"/>
      <c r="EI93" s="137"/>
      <c r="EJ93" s="138"/>
      <c r="EK93" s="136"/>
      <c r="EL93" s="137"/>
      <c r="EM93" s="137"/>
      <c r="EN93" s="137"/>
      <c r="EO93" s="137"/>
      <c r="EP93" s="137"/>
      <c r="EQ93" s="137"/>
      <c r="ER93" s="137"/>
      <c r="ES93" s="137"/>
      <c r="ET93" s="137"/>
      <c r="EU93" s="137"/>
      <c r="EV93" s="138"/>
      <c r="EW93" s="139"/>
      <c r="EX93" s="140"/>
      <c r="EY93" s="140"/>
      <c r="EZ93" s="140"/>
      <c r="FA93" s="140"/>
      <c r="FB93" s="140"/>
      <c r="FC93" s="140"/>
      <c r="FD93" s="140"/>
      <c r="FE93" s="140"/>
      <c r="FF93" s="140"/>
      <c r="FG93" s="140"/>
      <c r="FH93" s="141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114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115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68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116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49"/>
      <c r="V101" s="149"/>
      <c r="W101" s="149"/>
      <c r="X101" s="149"/>
      <c r="Y101" s="149" t="s">
        <v>117</v>
      </c>
      <c r="Z101" s="149"/>
      <c r="AA101" s="149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0" customFormat="1" ht="82.5" customHeight="1" x14ac:dyDescent="0.25">
      <c r="A103" s="70" t="s">
        <v>118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119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120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121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122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123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124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1" t="s">
        <v>125</v>
      </c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3"/>
      <c r="AA105" s="76" t="s">
        <v>126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76</v>
      </c>
      <c r="BB105" s="74" t="s">
        <v>76</v>
      </c>
      <c r="BC105" s="74" t="s">
        <v>76</v>
      </c>
      <c r="BD105" s="74" t="s">
        <v>76</v>
      </c>
      <c r="BE105" s="74" t="s">
        <v>76</v>
      </c>
      <c r="BF105" s="74" t="s">
        <v>76</v>
      </c>
      <c r="BG105" s="74" t="s">
        <v>76</v>
      </c>
      <c r="BH105" s="74" t="s">
        <v>76</v>
      </c>
      <c r="BI105" s="74" t="s">
        <v>76</v>
      </c>
      <c r="BJ105" s="74" t="s">
        <v>76</v>
      </c>
      <c r="BK105" s="74" t="s">
        <v>76</v>
      </c>
      <c r="BL105" s="74" t="s">
        <v>76</v>
      </c>
      <c r="BM105" s="74" t="s">
        <v>76</v>
      </c>
      <c r="BN105" s="74" t="s">
        <v>76</v>
      </c>
      <c r="BO105" s="74" t="s">
        <v>76</v>
      </c>
      <c r="BP105" s="74" t="s">
        <v>76</v>
      </c>
      <c r="BQ105" s="74" t="s">
        <v>76</v>
      </c>
      <c r="BR105" s="74" t="s">
        <v>76</v>
      </c>
      <c r="BS105" s="74" t="s">
        <v>76</v>
      </c>
      <c r="BT105" s="74" t="s">
        <v>76</v>
      </c>
      <c r="BU105" s="74" t="s">
        <v>76</v>
      </c>
      <c r="BV105" s="74" t="s">
        <v>76</v>
      </c>
      <c r="BW105" s="74" t="s">
        <v>76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5.4539999999999997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5.4539999999999997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34.566666666666663</v>
      </c>
      <c r="EL105" s="152"/>
      <c r="EM105" s="152"/>
      <c r="EN105" s="152"/>
      <c r="EO105" s="152"/>
      <c r="EP105" s="152"/>
      <c r="EQ105" s="152"/>
      <c r="ER105" s="152"/>
      <c r="ES105" s="152"/>
      <c r="ET105" s="152"/>
      <c r="EU105" s="152"/>
      <c r="EV105" s="152"/>
      <c r="EW105" s="152"/>
      <c r="EX105" s="152"/>
      <c r="EY105" s="152"/>
      <c r="EZ105" s="152"/>
      <c r="FA105" s="152"/>
      <c r="FB105" s="152"/>
      <c r="FC105" s="152"/>
      <c r="FD105" s="152"/>
      <c r="FE105" s="152"/>
      <c r="FF105" s="152"/>
      <c r="FG105" s="153"/>
    </row>
    <row r="106" spans="1:163" s="75" customFormat="1" ht="18.75" customHeight="1" x14ac:dyDescent="0.25">
      <c r="A106" s="154"/>
      <c r="B106" s="155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6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77</v>
      </c>
      <c r="BB106" s="74" t="s">
        <v>77</v>
      </c>
      <c r="BC106" s="74" t="s">
        <v>77</v>
      </c>
      <c r="BD106" s="74" t="s">
        <v>77</v>
      </c>
      <c r="BE106" s="74" t="s">
        <v>77</v>
      </c>
      <c r="BF106" s="74" t="s">
        <v>77</v>
      </c>
      <c r="BG106" s="74" t="s">
        <v>77</v>
      </c>
      <c r="BH106" s="74" t="s">
        <v>77</v>
      </c>
      <c r="BI106" s="74" t="s">
        <v>77</v>
      </c>
      <c r="BJ106" s="74" t="s">
        <v>77</v>
      </c>
      <c r="BK106" s="74" t="s">
        <v>77</v>
      </c>
      <c r="BL106" s="74" t="s">
        <v>77</v>
      </c>
      <c r="BM106" s="74" t="s">
        <v>77</v>
      </c>
      <c r="BN106" s="74" t="s">
        <v>77</v>
      </c>
      <c r="BO106" s="74" t="s">
        <v>77</v>
      </c>
      <c r="BP106" s="74" t="s">
        <v>77</v>
      </c>
      <c r="BQ106" s="74" t="s">
        <v>77</v>
      </c>
      <c r="BR106" s="74" t="s">
        <v>77</v>
      </c>
      <c r="BS106" s="74" t="s">
        <v>77</v>
      </c>
      <c r="BT106" s="74" t="s">
        <v>77</v>
      </c>
      <c r="BU106" s="74" t="s">
        <v>77</v>
      </c>
      <c r="BV106" s="74" t="s">
        <v>77</v>
      </c>
      <c r="BW106" s="74" t="s">
        <v>77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0.24199999999999999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0.24199999999999999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54"/>
      <c r="EL106" s="155"/>
      <c r="EM106" s="155"/>
      <c r="EN106" s="155"/>
      <c r="EO106" s="155"/>
      <c r="EP106" s="155"/>
      <c r="EQ106" s="155"/>
      <c r="ER106" s="155"/>
      <c r="ES106" s="155"/>
      <c r="ET106" s="155"/>
      <c r="EU106" s="155"/>
      <c r="EV106" s="155"/>
      <c r="EW106" s="155"/>
      <c r="EX106" s="155"/>
      <c r="EY106" s="155"/>
      <c r="EZ106" s="155"/>
      <c r="FA106" s="155"/>
      <c r="FB106" s="155"/>
      <c r="FC106" s="155"/>
      <c r="FD106" s="155"/>
      <c r="FE106" s="155"/>
      <c r="FF106" s="155"/>
      <c r="FG106" s="156"/>
    </row>
    <row r="107" spans="1:163" s="75" customFormat="1" ht="49.5" customHeight="1" x14ac:dyDescent="0.25">
      <c r="A107" s="154"/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6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7" t="s">
        <v>78</v>
      </c>
      <c r="BB107" s="157" t="s">
        <v>78</v>
      </c>
      <c r="BC107" s="157" t="s">
        <v>78</v>
      </c>
      <c r="BD107" s="157" t="s">
        <v>78</v>
      </c>
      <c r="BE107" s="157" t="s">
        <v>78</v>
      </c>
      <c r="BF107" s="157" t="s">
        <v>78</v>
      </c>
      <c r="BG107" s="157" t="s">
        <v>78</v>
      </c>
      <c r="BH107" s="157" t="s">
        <v>78</v>
      </c>
      <c r="BI107" s="157" t="s">
        <v>78</v>
      </c>
      <c r="BJ107" s="157" t="s">
        <v>78</v>
      </c>
      <c r="BK107" s="157" t="s">
        <v>78</v>
      </c>
      <c r="BL107" s="157" t="s">
        <v>78</v>
      </c>
      <c r="BM107" s="157" t="s">
        <v>78</v>
      </c>
      <c r="BN107" s="157" t="s">
        <v>78</v>
      </c>
      <c r="BO107" s="157" t="s">
        <v>78</v>
      </c>
      <c r="BP107" s="157" t="s">
        <v>78</v>
      </c>
      <c r="BQ107" s="157" t="s">
        <v>78</v>
      </c>
      <c r="BR107" s="157" t="s">
        <v>78</v>
      </c>
      <c r="BS107" s="157" t="s">
        <v>78</v>
      </c>
      <c r="BT107" s="157" t="s">
        <v>78</v>
      </c>
      <c r="BU107" s="157" t="s">
        <v>78</v>
      </c>
      <c r="BV107" s="157" t="s">
        <v>78</v>
      </c>
      <c r="BW107" s="157" t="s">
        <v>78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8.9999999999999993E-3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8.9999999999999993E-3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54"/>
      <c r="EL107" s="155"/>
      <c r="EM107" s="155"/>
      <c r="EN107" s="155"/>
      <c r="EO107" s="155"/>
      <c r="EP107" s="155"/>
      <c r="EQ107" s="155"/>
      <c r="ER107" s="155"/>
      <c r="ES107" s="155"/>
      <c r="ET107" s="155"/>
      <c r="EU107" s="155"/>
      <c r="EV107" s="155"/>
      <c r="EW107" s="155"/>
      <c r="EX107" s="155"/>
      <c r="EY107" s="155"/>
      <c r="EZ107" s="155"/>
      <c r="FA107" s="155"/>
      <c r="FB107" s="155"/>
      <c r="FC107" s="155"/>
      <c r="FD107" s="155"/>
      <c r="FE107" s="155"/>
      <c r="FF107" s="155"/>
      <c r="FG107" s="156"/>
    </row>
    <row r="108" spans="1:163" s="75" customFormat="1" ht="63" customHeight="1" x14ac:dyDescent="0.25">
      <c r="A108" s="154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6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7" t="s">
        <v>80</v>
      </c>
      <c r="BB108" s="157" t="s">
        <v>127</v>
      </c>
      <c r="BC108" s="157" t="s">
        <v>127</v>
      </c>
      <c r="BD108" s="157" t="s">
        <v>127</v>
      </c>
      <c r="BE108" s="157" t="s">
        <v>127</v>
      </c>
      <c r="BF108" s="157" t="s">
        <v>127</v>
      </c>
      <c r="BG108" s="157" t="s">
        <v>127</v>
      </c>
      <c r="BH108" s="157" t="s">
        <v>127</v>
      </c>
      <c r="BI108" s="157" t="s">
        <v>127</v>
      </c>
      <c r="BJ108" s="157" t="s">
        <v>127</v>
      </c>
      <c r="BK108" s="157" t="s">
        <v>127</v>
      </c>
      <c r="BL108" s="157" t="s">
        <v>127</v>
      </c>
      <c r="BM108" s="157" t="s">
        <v>127</v>
      </c>
      <c r="BN108" s="157" t="s">
        <v>127</v>
      </c>
      <c r="BO108" s="157" t="s">
        <v>127</v>
      </c>
      <c r="BP108" s="157" t="s">
        <v>127</v>
      </c>
      <c r="BQ108" s="157" t="s">
        <v>127</v>
      </c>
      <c r="BR108" s="157" t="s">
        <v>127</v>
      </c>
      <c r="BS108" s="157" t="s">
        <v>127</v>
      </c>
      <c r="BT108" s="157" t="s">
        <v>127</v>
      </c>
      <c r="BU108" s="157" t="s">
        <v>127</v>
      </c>
      <c r="BV108" s="157" t="s">
        <v>127</v>
      </c>
      <c r="BW108" s="157" t="s">
        <v>127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0.02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0.02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54"/>
      <c r="EL108" s="155"/>
      <c r="EM108" s="155"/>
      <c r="EN108" s="155"/>
      <c r="EO108" s="155"/>
      <c r="EP108" s="155"/>
      <c r="EQ108" s="155"/>
      <c r="ER108" s="155"/>
      <c r="ES108" s="155"/>
      <c r="ET108" s="155"/>
      <c r="EU108" s="155"/>
      <c r="EV108" s="155"/>
      <c r="EW108" s="155"/>
      <c r="EX108" s="155"/>
      <c r="EY108" s="155"/>
      <c r="EZ108" s="155"/>
      <c r="FA108" s="155"/>
      <c r="FB108" s="155"/>
      <c r="FC108" s="155"/>
      <c r="FD108" s="155"/>
      <c r="FE108" s="155"/>
      <c r="FF108" s="155"/>
      <c r="FG108" s="156"/>
    </row>
    <row r="109" spans="1:163" s="75" customFormat="1" ht="33" customHeight="1" x14ac:dyDescent="0.25">
      <c r="A109" s="158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  <c r="V109" s="159"/>
      <c r="W109" s="159"/>
      <c r="X109" s="159"/>
      <c r="Y109" s="159"/>
      <c r="Z109" s="160"/>
      <c r="AA109" s="106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8"/>
      <c r="BA109" s="157" t="s">
        <v>79</v>
      </c>
      <c r="BB109" s="157" t="s">
        <v>128</v>
      </c>
      <c r="BC109" s="157" t="s">
        <v>128</v>
      </c>
      <c r="BD109" s="157" t="s">
        <v>128</v>
      </c>
      <c r="BE109" s="157" t="s">
        <v>128</v>
      </c>
      <c r="BF109" s="157" t="s">
        <v>128</v>
      </c>
      <c r="BG109" s="157" t="s">
        <v>128</v>
      </c>
      <c r="BH109" s="157" t="s">
        <v>128</v>
      </c>
      <c r="BI109" s="157" t="s">
        <v>128</v>
      </c>
      <c r="BJ109" s="157" t="s">
        <v>128</v>
      </c>
      <c r="BK109" s="157" t="s">
        <v>128</v>
      </c>
      <c r="BL109" s="157" t="s">
        <v>128</v>
      </c>
      <c r="BM109" s="157" t="s">
        <v>128</v>
      </c>
      <c r="BN109" s="157" t="s">
        <v>128</v>
      </c>
      <c r="BO109" s="157" t="s">
        <v>128</v>
      </c>
      <c r="BP109" s="157" t="s">
        <v>128</v>
      </c>
      <c r="BQ109" s="157" t="s">
        <v>128</v>
      </c>
      <c r="BR109" s="157" t="s">
        <v>128</v>
      </c>
      <c r="BS109" s="157" t="s">
        <v>128</v>
      </c>
      <c r="BT109" s="157" t="s">
        <v>128</v>
      </c>
      <c r="BU109" s="157" t="s">
        <v>128</v>
      </c>
      <c r="BV109" s="157" t="s">
        <v>128</v>
      </c>
      <c r="BW109" s="157" t="s">
        <v>128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0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0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58"/>
      <c r="EL109" s="159"/>
      <c r="EM109" s="159"/>
      <c r="EN109" s="159"/>
      <c r="EO109" s="159"/>
      <c r="EP109" s="159"/>
      <c r="EQ109" s="159"/>
      <c r="ER109" s="159"/>
      <c r="ES109" s="159"/>
      <c r="ET109" s="159"/>
      <c r="EU109" s="159"/>
      <c r="EV109" s="159"/>
      <c r="EW109" s="159"/>
      <c r="EX109" s="159"/>
      <c r="EY109" s="159"/>
      <c r="EZ109" s="159"/>
      <c r="FA109" s="159"/>
      <c r="FB109" s="159"/>
      <c r="FC109" s="159"/>
      <c r="FD109" s="159"/>
      <c r="FE109" s="159"/>
      <c r="FF109" s="159"/>
      <c r="FG109" s="160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129</v>
      </c>
      <c r="BB110" s="74" t="s">
        <v>129</v>
      </c>
      <c r="BC110" s="74" t="s">
        <v>129</v>
      </c>
      <c r="BD110" s="74" t="s">
        <v>129</v>
      </c>
      <c r="BE110" s="74" t="s">
        <v>129</v>
      </c>
      <c r="BF110" s="74" t="s">
        <v>129</v>
      </c>
      <c r="BG110" s="74" t="s">
        <v>129</v>
      </c>
      <c r="BH110" s="74" t="s">
        <v>129</v>
      </c>
      <c r="BI110" s="74" t="s">
        <v>129</v>
      </c>
      <c r="BJ110" s="74" t="s">
        <v>129</v>
      </c>
      <c r="BK110" s="74" t="s">
        <v>129</v>
      </c>
      <c r="BL110" s="74" t="s">
        <v>129</v>
      </c>
      <c r="BM110" s="74" t="s">
        <v>129</v>
      </c>
      <c r="BN110" s="74" t="s">
        <v>129</v>
      </c>
      <c r="BO110" s="74" t="s">
        <v>129</v>
      </c>
      <c r="BP110" s="74" t="s">
        <v>129</v>
      </c>
      <c r="BQ110" s="74" t="s">
        <v>129</v>
      </c>
      <c r="BR110" s="74" t="s">
        <v>129</v>
      </c>
      <c r="BS110" s="74" t="s">
        <v>129</v>
      </c>
      <c r="BT110" s="74" t="s">
        <v>129</v>
      </c>
      <c r="BU110" s="74" t="s">
        <v>129</v>
      </c>
      <c r="BV110" s="74" t="s">
        <v>129</v>
      </c>
      <c r="BW110" s="74" t="s">
        <v>129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130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131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132</v>
      </c>
      <c r="BB111" s="35" t="s">
        <v>133</v>
      </c>
      <c r="BC111" s="35" t="s">
        <v>133</v>
      </c>
      <c r="BD111" s="35" t="s">
        <v>133</v>
      </c>
      <c r="BE111" s="35" t="s">
        <v>133</v>
      </c>
      <c r="BF111" s="35" t="s">
        <v>133</v>
      </c>
      <c r="BG111" s="35" t="s">
        <v>133</v>
      </c>
      <c r="BH111" s="35" t="s">
        <v>133</v>
      </c>
      <c r="BI111" s="35" t="s">
        <v>133</v>
      </c>
      <c r="BJ111" s="35" t="s">
        <v>133</v>
      </c>
      <c r="BK111" s="35" t="s">
        <v>133</v>
      </c>
      <c r="BL111" s="35" t="s">
        <v>133</v>
      </c>
      <c r="BM111" s="35" t="s">
        <v>133</v>
      </c>
      <c r="BN111" s="35" t="s">
        <v>133</v>
      </c>
      <c r="BO111" s="35" t="s">
        <v>133</v>
      </c>
      <c r="BP111" s="35" t="s">
        <v>133</v>
      </c>
      <c r="BQ111" s="35" t="s">
        <v>133</v>
      </c>
      <c r="BR111" s="35" t="s">
        <v>133</v>
      </c>
      <c r="BS111" s="35" t="s">
        <v>133</v>
      </c>
      <c r="BT111" s="35" t="s">
        <v>133</v>
      </c>
      <c r="BU111" s="35" t="s">
        <v>133</v>
      </c>
      <c r="BV111" s="35" t="s">
        <v>133</v>
      </c>
      <c r="BW111" s="35" t="s">
        <v>133</v>
      </c>
      <c r="BX111" s="161">
        <v>3</v>
      </c>
      <c r="BY111" s="162"/>
      <c r="BZ111" s="162"/>
      <c r="CA111" s="162"/>
      <c r="CB111" s="162"/>
      <c r="CC111" s="162"/>
      <c r="CD111" s="162"/>
      <c r="CE111" s="162"/>
      <c r="CF111" s="162"/>
      <c r="CG111" s="162"/>
      <c r="CH111" s="162"/>
      <c r="CI111" s="162"/>
      <c r="CJ111" s="162"/>
      <c r="CK111" s="162"/>
      <c r="CL111" s="162"/>
      <c r="CM111" s="162"/>
      <c r="CN111" s="162"/>
      <c r="CO111" s="162"/>
      <c r="CP111" s="162"/>
      <c r="CQ111" s="163"/>
      <c r="CR111" s="56">
        <v>8.1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8.1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5.2333333333333343</v>
      </c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3"/>
    </row>
    <row r="112" spans="1:163" s="72" customFormat="1" x14ac:dyDescent="0.25">
      <c r="A112" s="164"/>
      <c r="B112" s="113" t="s">
        <v>134</v>
      </c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4"/>
      <c r="AA112" s="115"/>
      <c r="AB112" s="116" t="s">
        <v>91</v>
      </c>
      <c r="AC112" s="116"/>
      <c r="AD112" s="116"/>
      <c r="AE112" s="116"/>
      <c r="AF112" s="116"/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7"/>
      <c r="BA112" s="165"/>
      <c r="BB112" s="116" t="s">
        <v>91</v>
      </c>
      <c r="BC112" s="116"/>
      <c r="BD112" s="116"/>
      <c r="BE112" s="116"/>
      <c r="BF112" s="116"/>
      <c r="BG112" s="116"/>
      <c r="BH112" s="116"/>
      <c r="BI112" s="116"/>
      <c r="BJ112" s="116"/>
      <c r="BK112" s="116"/>
      <c r="BL112" s="116"/>
      <c r="BM112" s="116"/>
      <c r="BN112" s="116"/>
      <c r="BO112" s="116"/>
      <c r="BP112" s="116"/>
      <c r="BQ112" s="116"/>
      <c r="BR112" s="116"/>
      <c r="BS112" s="116"/>
      <c r="BT112" s="116"/>
      <c r="BU112" s="116"/>
      <c r="BV112" s="116"/>
      <c r="BW112" s="117"/>
      <c r="BX112" s="166"/>
      <c r="BY112" s="116" t="s">
        <v>91</v>
      </c>
      <c r="BZ112" s="116"/>
      <c r="CA112" s="116"/>
      <c r="CB112" s="116"/>
      <c r="CC112" s="116"/>
      <c r="CD112" s="116"/>
      <c r="CE112" s="116"/>
      <c r="CF112" s="116"/>
      <c r="CG112" s="116"/>
      <c r="CH112" s="116"/>
      <c r="CI112" s="116"/>
      <c r="CJ112" s="116"/>
      <c r="CK112" s="116"/>
      <c r="CL112" s="116"/>
      <c r="CM112" s="116"/>
      <c r="CN112" s="116"/>
      <c r="CO112" s="116"/>
      <c r="CP112" s="116"/>
      <c r="CQ112" s="116"/>
      <c r="CR112" s="38">
        <f>CR105+CR106+CR107+CR108+CR109+CR111</f>
        <v>13.824999999999999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13.824999999999999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135</v>
      </c>
    </row>
    <row r="115" spans="1:151" s="48" customFormat="1" ht="15.75" x14ac:dyDescent="0.25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  <c r="AI115" s="167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67"/>
      <c r="AX115" s="167"/>
      <c r="AY115" s="167"/>
      <c r="AZ115" s="167"/>
      <c r="BA115" s="167"/>
      <c r="BB115" s="167"/>
      <c r="BC115" s="167"/>
      <c r="BD115" s="167"/>
      <c r="BE115" s="167"/>
      <c r="BF115" s="167"/>
      <c r="BG115" s="167"/>
      <c r="BH115" s="167"/>
      <c r="BI115" s="167"/>
      <c r="BJ115" s="167"/>
      <c r="BK115" s="167"/>
      <c r="BL115" s="167"/>
      <c r="BM115" s="167"/>
      <c r="BN115" s="167"/>
      <c r="BO115" s="167"/>
      <c r="BP115" s="167"/>
      <c r="BQ115" s="167"/>
      <c r="BR115" s="167"/>
      <c r="BS115" s="167"/>
      <c r="BT115" s="167"/>
      <c r="BU115" s="167"/>
      <c r="BV115" s="167"/>
      <c r="BW115" s="167"/>
      <c r="BX115" s="167"/>
      <c r="BY115" s="167"/>
      <c r="BZ115" s="167"/>
      <c r="CA115" s="167"/>
      <c r="CB115" s="167"/>
      <c r="CC115" s="167"/>
      <c r="CD115" s="167"/>
      <c r="CE115" s="167"/>
      <c r="CF115" s="167"/>
      <c r="CG115" s="167"/>
      <c r="CH115" s="167"/>
      <c r="CI115" s="167"/>
      <c r="CJ115" s="167"/>
      <c r="CK115" s="167"/>
      <c r="CL115" s="167"/>
      <c r="CM115" s="167"/>
      <c r="CN115" s="167"/>
      <c r="CO115" s="167"/>
      <c r="DC115" s="63"/>
    </row>
    <row r="116" spans="1:151" s="48" customFormat="1" ht="48" customHeight="1" x14ac:dyDescent="0.25">
      <c r="A116" s="168" t="s">
        <v>136</v>
      </c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68"/>
      <c r="AO116" s="168"/>
      <c r="AP116" s="168"/>
      <c r="AQ116" s="168"/>
      <c r="AR116" s="168"/>
      <c r="AS116" s="168"/>
      <c r="AT116" s="168"/>
      <c r="AU116" s="168"/>
      <c r="AV116" s="168"/>
      <c r="AW116" s="168"/>
      <c r="AX116" s="168"/>
      <c r="AY116" s="168"/>
      <c r="AZ116" s="168"/>
      <c r="BA116" s="168"/>
      <c r="BB116" s="168"/>
      <c r="BC116" s="168"/>
      <c r="BD116" s="168"/>
      <c r="BE116" s="168"/>
      <c r="BF116" s="168"/>
      <c r="BG116" s="168"/>
      <c r="BH116" s="168"/>
      <c r="BI116" s="168"/>
      <c r="BJ116" s="168"/>
      <c r="BK116" s="168"/>
      <c r="BL116" s="168"/>
      <c r="BM116" s="168"/>
      <c r="BN116" s="168"/>
      <c r="BO116" s="168"/>
      <c r="BP116" s="168"/>
      <c r="BQ116" s="168"/>
      <c r="BR116" s="168"/>
      <c r="BS116" s="168"/>
      <c r="BT116" s="168"/>
      <c r="BU116" s="168"/>
      <c r="BV116" s="168"/>
      <c r="BW116" s="168"/>
      <c r="BX116" s="168"/>
      <c r="BY116" s="168"/>
      <c r="BZ116" s="168"/>
      <c r="CA116" s="168"/>
      <c r="CB116" s="168"/>
      <c r="CC116" s="168"/>
      <c r="CD116" s="168"/>
      <c r="CE116" s="168"/>
      <c r="CF116" s="168"/>
      <c r="CG116" s="168"/>
      <c r="CH116" s="168"/>
      <c r="CI116" s="168"/>
      <c r="CJ116" s="168"/>
      <c r="CK116" s="168"/>
      <c r="CL116" s="168"/>
      <c r="CM116" s="168"/>
      <c r="CN116" s="168"/>
      <c r="CO116" s="168"/>
      <c r="CP116" s="168"/>
      <c r="CQ116" s="168"/>
      <c r="CR116" s="168"/>
      <c r="CS116" s="168"/>
      <c r="CT116" s="168"/>
      <c r="CU116" s="168"/>
      <c r="CV116" s="168"/>
      <c r="CW116" s="168"/>
      <c r="CX116" s="168"/>
      <c r="CY116" s="168"/>
      <c r="CZ116" s="168"/>
      <c r="DA116" s="168"/>
      <c r="DB116" s="168"/>
      <c r="DC116" s="168"/>
      <c r="DD116" s="168"/>
      <c r="DE116" s="168"/>
      <c r="DF116" s="168"/>
      <c r="DG116" s="168"/>
      <c r="DH116" s="168"/>
      <c r="DI116" s="168"/>
      <c r="DJ116" s="168"/>
      <c r="DK116" s="168"/>
      <c r="DL116" s="168"/>
      <c r="DM116" s="168"/>
      <c r="DN116" s="168"/>
      <c r="DO116" s="168"/>
      <c r="DP116" s="168"/>
      <c r="DQ116" s="168"/>
      <c r="DR116" s="168"/>
      <c r="DS116" s="168"/>
      <c r="DT116" s="168"/>
      <c r="DU116" s="168"/>
      <c r="DV116" s="168"/>
      <c r="DW116" s="168"/>
      <c r="DX116" s="168"/>
      <c r="DY116" s="168"/>
      <c r="DZ116" s="168"/>
      <c r="EA116" s="168"/>
      <c r="EB116" s="168"/>
      <c r="EC116" s="168"/>
      <c r="ED116" s="168"/>
      <c r="EE116" s="168"/>
      <c r="EF116" s="168"/>
      <c r="EG116" s="168"/>
      <c r="EH116" s="168"/>
      <c r="EI116" s="168"/>
      <c r="EJ116" s="168"/>
      <c r="EK116" s="168"/>
      <c r="EL116" s="168"/>
      <c r="EM116" s="168"/>
      <c r="EN116" s="168"/>
      <c r="EO116" s="168"/>
      <c r="EP116" s="168"/>
      <c r="EQ116" s="168"/>
      <c r="ER116" s="168"/>
      <c r="ES116" s="168"/>
      <c r="ET116" s="168"/>
      <c r="EU116" s="168"/>
    </row>
    <row r="117" spans="1:151" s="48" customFormat="1" ht="15.75" x14ac:dyDescent="0.25">
      <c r="P117" s="169" t="s">
        <v>137</v>
      </c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69"/>
      <c r="BC117" s="170" t="s">
        <v>138</v>
      </c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170"/>
      <c r="BY117" s="170"/>
      <c r="BZ117" s="170"/>
      <c r="CA117" s="170"/>
      <c r="CB117" s="170"/>
      <c r="CC117" s="170"/>
      <c r="CD117" s="170"/>
      <c r="CE117" s="170"/>
      <c r="CF117" s="170"/>
      <c r="CG117" s="170"/>
      <c r="CH117" s="170"/>
      <c r="CI117" s="170"/>
      <c r="CJ117" s="170"/>
      <c r="CK117" s="170"/>
      <c r="CL117" s="170"/>
      <c r="CM117" s="170"/>
      <c r="CN117" s="170"/>
      <c r="CO117" s="170"/>
      <c r="CP117" s="170"/>
      <c r="CQ117" s="170"/>
      <c r="CR117" s="170"/>
      <c r="CS117" s="170"/>
      <c r="CT117" s="170"/>
      <c r="CU117" s="170"/>
      <c r="CV117" s="170"/>
      <c r="CW117" s="170"/>
      <c r="CX117" s="170"/>
      <c r="CY117" s="170"/>
      <c r="CZ117" s="170"/>
      <c r="DA117" s="170"/>
      <c r="DB117" s="170"/>
      <c r="DC117" s="170"/>
      <c r="DD117" s="170"/>
      <c r="DE117" s="170"/>
      <c r="DF117" s="170"/>
      <c r="DG117" s="170"/>
      <c r="DH117" s="170"/>
      <c r="DI117" s="170"/>
      <c r="DJ117" s="170"/>
      <c r="DK117" s="169" t="s">
        <v>139</v>
      </c>
      <c r="DL117" s="169"/>
      <c r="DM117" s="169"/>
      <c r="DN117" s="169"/>
      <c r="DO117" s="169"/>
      <c r="DP117" s="169"/>
      <c r="DQ117" s="169"/>
      <c r="DR117" s="19" t="s">
        <v>7</v>
      </c>
      <c r="DS117" s="19"/>
      <c r="DT117" s="19"/>
      <c r="DU117" s="19"/>
      <c r="DV117" s="171" t="s">
        <v>140</v>
      </c>
      <c r="DW117" s="171"/>
      <c r="DX117" s="171"/>
      <c r="DY117" s="171"/>
      <c r="DZ117" s="171"/>
      <c r="EA117" s="171"/>
      <c r="EB117" s="171"/>
    </row>
    <row r="118" spans="1:151" s="172" customFormat="1" ht="12.75" x14ac:dyDescent="0.2"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 s="173"/>
      <c r="AJ118" s="173"/>
      <c r="AK118" s="173"/>
      <c r="AL118" s="173"/>
      <c r="AM118" s="173"/>
      <c r="AN118" s="173"/>
      <c r="AO118" s="173"/>
      <c r="AP118" s="173"/>
      <c r="AQ118" s="173"/>
      <c r="AR118" s="173"/>
      <c r="AS118" s="173"/>
      <c r="AT118" s="173"/>
      <c r="AU118" s="173"/>
      <c r="AV118" s="173"/>
      <c r="AW118" s="173"/>
      <c r="AX118" s="173"/>
      <c r="AY118" s="173"/>
      <c r="AZ118" s="173"/>
      <c r="BA118" s="173"/>
      <c r="BB118" s="173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73"/>
      <c r="DL118" s="173"/>
      <c r="DM118" s="173"/>
      <c r="DN118" s="173"/>
      <c r="DO118" s="173"/>
      <c r="DP118" s="173"/>
      <c r="DQ118" s="173"/>
      <c r="DR118" s="173"/>
      <c r="DS118" s="173"/>
      <c r="DT118" s="173"/>
      <c r="DU118" s="173"/>
      <c r="DV118" s="173"/>
      <c r="DW118" s="173"/>
      <c r="DX118" s="173"/>
      <c r="DY118" s="173"/>
      <c r="DZ118" s="173"/>
    </row>
    <row r="119" spans="1:151" s="48" customFormat="1" ht="15.75" x14ac:dyDescent="0.25">
      <c r="DC119" s="63"/>
    </row>
    <row r="120" spans="1:151" s="177" customFormat="1" ht="60.75" customHeight="1" x14ac:dyDescent="0.25">
      <c r="A120" s="174" t="s">
        <v>141</v>
      </c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  <c r="AA120" s="175"/>
      <c r="AB120" s="175"/>
      <c r="AC120" s="175"/>
      <c r="AD120" s="175"/>
      <c r="AE120" s="175"/>
      <c r="AF120" s="175"/>
      <c r="AG120" s="175"/>
      <c r="AH120" s="175"/>
      <c r="AI120" s="175"/>
      <c r="AJ120" s="175"/>
      <c r="AK120" s="175"/>
      <c r="AL120" s="175"/>
      <c r="AM120" s="175"/>
      <c r="AN120" s="175"/>
      <c r="AO120" s="175"/>
      <c r="AP120" s="175"/>
      <c r="AQ120" s="175"/>
      <c r="AR120" s="175"/>
      <c r="AS120" s="175"/>
      <c r="AT120" s="175"/>
      <c r="AU120" s="176"/>
      <c r="AV120" s="67" t="s">
        <v>142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143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8"/>
    </row>
    <row r="121" spans="1:151" s="185" customFormat="1" x14ac:dyDescent="0.25">
      <c r="A121" s="179">
        <v>1</v>
      </c>
      <c r="B121" s="180"/>
      <c r="C121" s="180"/>
      <c r="D121" s="180"/>
      <c r="E121" s="180"/>
      <c r="F121" s="180"/>
      <c r="G121" s="180"/>
      <c r="H121" s="180"/>
      <c r="I121" s="180"/>
      <c r="J121" s="180"/>
      <c r="K121" s="180"/>
      <c r="L121" s="180"/>
      <c r="M121" s="180"/>
      <c r="N121" s="180"/>
      <c r="O121" s="180"/>
      <c r="P121" s="180"/>
      <c r="Q121" s="180"/>
      <c r="R121" s="180"/>
      <c r="S121" s="180"/>
      <c r="T121" s="180"/>
      <c r="U121" s="180"/>
      <c r="V121" s="180"/>
      <c r="W121" s="180"/>
      <c r="X121" s="180"/>
      <c r="Y121" s="180"/>
      <c r="Z121" s="180"/>
      <c r="AA121" s="180"/>
      <c r="AB121" s="180"/>
      <c r="AC121" s="180"/>
      <c r="AD121" s="180"/>
      <c r="AE121" s="180"/>
      <c r="AF121" s="180"/>
      <c r="AG121" s="180"/>
      <c r="AH121" s="180"/>
      <c r="AI121" s="180"/>
      <c r="AJ121" s="180"/>
      <c r="AK121" s="180"/>
      <c r="AL121" s="180"/>
      <c r="AM121" s="180"/>
      <c r="AN121" s="180"/>
      <c r="AO121" s="180"/>
      <c r="AP121" s="180"/>
      <c r="AQ121" s="180"/>
      <c r="AR121" s="180"/>
      <c r="AS121" s="180"/>
      <c r="AT121" s="180"/>
      <c r="AU121" s="181"/>
      <c r="AV121" s="182">
        <v>2</v>
      </c>
      <c r="AW121" s="183"/>
      <c r="AX121" s="183"/>
      <c r="AY121" s="183"/>
      <c r="AZ121" s="183"/>
      <c r="BA121" s="183"/>
      <c r="BB121" s="183"/>
      <c r="BC121" s="183"/>
      <c r="BD121" s="183"/>
      <c r="BE121" s="183"/>
      <c r="BF121" s="183"/>
      <c r="BG121" s="183"/>
      <c r="BH121" s="183"/>
      <c r="BI121" s="183"/>
      <c r="BJ121" s="183"/>
      <c r="BK121" s="183"/>
      <c r="BL121" s="183"/>
      <c r="BM121" s="183"/>
      <c r="BN121" s="183"/>
      <c r="BO121" s="183"/>
      <c r="BP121" s="183"/>
      <c r="BQ121" s="183"/>
      <c r="BR121" s="183"/>
      <c r="BS121" s="183"/>
      <c r="BT121" s="183"/>
      <c r="BU121" s="183"/>
      <c r="BV121" s="183"/>
      <c r="BW121" s="183"/>
      <c r="BX121" s="184"/>
      <c r="BY121" s="182">
        <v>3</v>
      </c>
      <c r="BZ121" s="183"/>
      <c r="CA121" s="183"/>
      <c r="CB121" s="183"/>
      <c r="CC121" s="183"/>
      <c r="CD121" s="183"/>
      <c r="CE121" s="183"/>
      <c r="CF121" s="183"/>
      <c r="CG121" s="183"/>
      <c r="CH121" s="183"/>
      <c r="CI121" s="183"/>
      <c r="CJ121" s="183"/>
      <c r="CK121" s="183"/>
      <c r="CL121" s="183"/>
      <c r="CM121" s="183"/>
      <c r="CN121" s="183"/>
      <c r="CO121" s="183"/>
      <c r="CP121" s="183"/>
      <c r="CQ121" s="183"/>
      <c r="CR121" s="183"/>
      <c r="CS121" s="183"/>
      <c r="CT121" s="183"/>
      <c r="CU121" s="183"/>
      <c r="CV121" s="183"/>
      <c r="CW121" s="183"/>
      <c r="CX121" s="183"/>
      <c r="CY121" s="183"/>
      <c r="CZ121" s="183"/>
      <c r="DA121" s="184"/>
      <c r="DC121" s="186"/>
    </row>
    <row r="122" spans="1:151" s="72" customFormat="1" x14ac:dyDescent="0.25">
      <c r="A122" s="112"/>
      <c r="B122" s="187" t="s">
        <v>144</v>
      </c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  <c r="AP122" s="188"/>
      <c r="AQ122" s="188"/>
      <c r="AR122" s="188"/>
      <c r="AS122" s="188"/>
      <c r="AT122" s="188"/>
      <c r="AU122" s="189"/>
      <c r="AV122" s="190">
        <v>0</v>
      </c>
      <c r="AW122" s="191"/>
      <c r="AX122" s="191"/>
      <c r="AY122" s="191"/>
      <c r="AZ122" s="191"/>
      <c r="BA122" s="191"/>
      <c r="BB122" s="191"/>
      <c r="BC122" s="191"/>
      <c r="BD122" s="191"/>
      <c r="BE122" s="191"/>
      <c r="BF122" s="191"/>
      <c r="BG122" s="191"/>
      <c r="BH122" s="191"/>
      <c r="BI122" s="191"/>
      <c r="BJ122" s="191"/>
      <c r="BK122" s="191"/>
      <c r="BL122" s="191"/>
      <c r="BM122" s="191"/>
      <c r="BN122" s="191"/>
      <c r="BO122" s="191"/>
      <c r="BP122" s="191"/>
      <c r="BQ122" s="191"/>
      <c r="BR122" s="191"/>
      <c r="BS122" s="191"/>
      <c r="BT122" s="191"/>
      <c r="BU122" s="191"/>
      <c r="BV122" s="191"/>
      <c r="BW122" s="191"/>
      <c r="BX122" s="192"/>
      <c r="BY122" s="190">
        <v>0</v>
      </c>
      <c r="BZ122" s="191"/>
      <c r="CA122" s="191"/>
      <c r="CB122" s="191"/>
      <c r="CC122" s="191"/>
      <c r="CD122" s="191"/>
      <c r="CE122" s="191"/>
      <c r="CF122" s="191"/>
      <c r="CG122" s="191"/>
      <c r="CH122" s="191"/>
      <c r="CI122" s="191"/>
      <c r="CJ122" s="191"/>
      <c r="CK122" s="191"/>
      <c r="CL122" s="191"/>
      <c r="CM122" s="191"/>
      <c r="CN122" s="191"/>
      <c r="CO122" s="191"/>
      <c r="CP122" s="191"/>
      <c r="CQ122" s="191"/>
      <c r="CR122" s="191"/>
      <c r="CS122" s="191"/>
      <c r="CT122" s="191"/>
      <c r="CU122" s="191"/>
      <c r="CV122" s="191"/>
      <c r="CW122" s="191"/>
      <c r="CX122" s="191"/>
      <c r="CY122" s="191"/>
      <c r="CZ122" s="191"/>
      <c r="DA122" s="192"/>
      <c r="DC122" s="193"/>
    </row>
    <row r="123" spans="1:151" s="72" customFormat="1" x14ac:dyDescent="0.25">
      <c r="A123" s="112"/>
      <c r="B123" s="188" t="s">
        <v>145</v>
      </c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  <c r="AP123" s="188"/>
      <c r="AQ123" s="188"/>
      <c r="AR123" s="188"/>
      <c r="AS123" s="188"/>
      <c r="AT123" s="188"/>
      <c r="AU123" s="189"/>
      <c r="AV123" s="190">
        <v>0</v>
      </c>
      <c r="AW123" s="191"/>
      <c r="AX123" s="191"/>
      <c r="AY123" s="191"/>
      <c r="AZ123" s="191"/>
      <c r="BA123" s="191"/>
      <c r="BB123" s="191"/>
      <c r="BC123" s="191"/>
      <c r="BD123" s="191"/>
      <c r="BE123" s="191"/>
      <c r="BF123" s="191"/>
      <c r="BG123" s="191"/>
      <c r="BH123" s="191"/>
      <c r="BI123" s="191"/>
      <c r="BJ123" s="191"/>
      <c r="BK123" s="191"/>
      <c r="BL123" s="191"/>
      <c r="BM123" s="191"/>
      <c r="BN123" s="191"/>
      <c r="BO123" s="191"/>
      <c r="BP123" s="191"/>
      <c r="BQ123" s="191"/>
      <c r="BR123" s="191"/>
      <c r="BS123" s="191"/>
      <c r="BT123" s="191"/>
      <c r="BU123" s="191"/>
      <c r="BV123" s="191"/>
      <c r="BW123" s="191"/>
      <c r="BX123" s="192"/>
      <c r="BY123" s="190">
        <v>0</v>
      </c>
      <c r="BZ123" s="191"/>
      <c r="CA123" s="191"/>
      <c r="CB123" s="191"/>
      <c r="CC123" s="191"/>
      <c r="CD123" s="191"/>
      <c r="CE123" s="191"/>
      <c r="CF123" s="191"/>
      <c r="CG123" s="191"/>
      <c r="CH123" s="191"/>
      <c r="CI123" s="191"/>
      <c r="CJ123" s="191"/>
      <c r="CK123" s="191"/>
      <c r="CL123" s="191"/>
      <c r="CM123" s="191"/>
      <c r="CN123" s="191"/>
      <c r="CO123" s="191"/>
      <c r="CP123" s="191"/>
      <c r="CQ123" s="191"/>
      <c r="CR123" s="191"/>
      <c r="CS123" s="191"/>
      <c r="CT123" s="191"/>
      <c r="CU123" s="191"/>
      <c r="CV123" s="191"/>
      <c r="CW123" s="191"/>
      <c r="CX123" s="191"/>
      <c r="CY123" s="191"/>
      <c r="CZ123" s="191"/>
      <c r="DA123" s="192"/>
      <c r="DC123" s="193"/>
    </row>
    <row r="124" spans="1:151" s="72" customFormat="1" x14ac:dyDescent="0.25">
      <c r="A124" s="112"/>
      <c r="B124" s="188" t="s">
        <v>146</v>
      </c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  <c r="AP124" s="188"/>
      <c r="AQ124" s="188"/>
      <c r="AR124" s="188"/>
      <c r="AS124" s="188"/>
      <c r="AT124" s="188"/>
      <c r="AU124" s="189"/>
      <c r="AV124" s="190">
        <v>0</v>
      </c>
      <c r="AW124" s="191"/>
      <c r="AX124" s="191"/>
      <c r="AY124" s="191"/>
      <c r="AZ124" s="191"/>
      <c r="BA124" s="191"/>
      <c r="BB124" s="191"/>
      <c r="BC124" s="191"/>
      <c r="BD124" s="191"/>
      <c r="BE124" s="191"/>
      <c r="BF124" s="191"/>
      <c r="BG124" s="191"/>
      <c r="BH124" s="191"/>
      <c r="BI124" s="191"/>
      <c r="BJ124" s="191"/>
      <c r="BK124" s="191"/>
      <c r="BL124" s="191"/>
      <c r="BM124" s="191"/>
      <c r="BN124" s="191"/>
      <c r="BO124" s="191"/>
      <c r="BP124" s="191"/>
      <c r="BQ124" s="191"/>
      <c r="BR124" s="191"/>
      <c r="BS124" s="191"/>
      <c r="BT124" s="191"/>
      <c r="BU124" s="191"/>
      <c r="BV124" s="191"/>
      <c r="BW124" s="191"/>
      <c r="BX124" s="192"/>
      <c r="BY124" s="190">
        <v>0</v>
      </c>
      <c r="BZ124" s="191"/>
      <c r="CA124" s="191"/>
      <c r="CB124" s="191"/>
      <c r="CC124" s="191"/>
      <c r="CD124" s="191"/>
      <c r="CE124" s="191"/>
      <c r="CF124" s="191"/>
      <c r="CG124" s="191"/>
      <c r="CH124" s="191"/>
      <c r="CI124" s="191"/>
      <c r="CJ124" s="191"/>
      <c r="CK124" s="191"/>
      <c r="CL124" s="191"/>
      <c r="CM124" s="191"/>
      <c r="CN124" s="191"/>
      <c r="CO124" s="191"/>
      <c r="CP124" s="191"/>
      <c r="CQ124" s="191"/>
      <c r="CR124" s="191"/>
      <c r="CS124" s="191"/>
      <c r="CT124" s="191"/>
      <c r="CU124" s="191"/>
      <c r="CV124" s="191"/>
      <c r="CW124" s="191"/>
      <c r="CX124" s="191"/>
      <c r="CY124" s="191"/>
      <c r="CZ124" s="191"/>
      <c r="DA124" s="192"/>
      <c r="DC124" s="193"/>
    </row>
    <row r="125" spans="1:151" s="72" customFormat="1" x14ac:dyDescent="0.25">
      <c r="A125" s="112"/>
      <c r="B125" s="188" t="s">
        <v>147</v>
      </c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  <c r="AP125" s="188"/>
      <c r="AQ125" s="188"/>
      <c r="AR125" s="188"/>
      <c r="AS125" s="188"/>
      <c r="AT125" s="188"/>
      <c r="AU125" s="189"/>
      <c r="AV125" s="190">
        <f>CR105*1000</f>
        <v>5454</v>
      </c>
      <c r="AW125" s="191"/>
      <c r="AX125" s="191"/>
      <c r="AY125" s="191"/>
      <c r="AZ125" s="191"/>
      <c r="BA125" s="191"/>
      <c r="BB125" s="191"/>
      <c r="BC125" s="191"/>
      <c r="BD125" s="191"/>
      <c r="BE125" s="191"/>
      <c r="BF125" s="191"/>
      <c r="BG125" s="191"/>
      <c r="BH125" s="191"/>
      <c r="BI125" s="191"/>
      <c r="BJ125" s="191"/>
      <c r="BK125" s="191"/>
      <c r="BL125" s="191"/>
      <c r="BM125" s="191"/>
      <c r="BN125" s="191"/>
      <c r="BO125" s="191"/>
      <c r="BP125" s="191"/>
      <c r="BQ125" s="191"/>
      <c r="BR125" s="191"/>
      <c r="BS125" s="191"/>
      <c r="BT125" s="191"/>
      <c r="BU125" s="191"/>
      <c r="BV125" s="191"/>
      <c r="BW125" s="191"/>
      <c r="BX125" s="192"/>
      <c r="BY125" s="190">
        <f>DN105*1000</f>
        <v>5454</v>
      </c>
      <c r="BZ125" s="191"/>
      <c r="CA125" s="191"/>
      <c r="CB125" s="191"/>
      <c r="CC125" s="191"/>
      <c r="CD125" s="191"/>
      <c r="CE125" s="191"/>
      <c r="CF125" s="191"/>
      <c r="CG125" s="191"/>
      <c r="CH125" s="191"/>
      <c r="CI125" s="191"/>
      <c r="CJ125" s="191"/>
      <c r="CK125" s="191"/>
      <c r="CL125" s="191"/>
      <c r="CM125" s="191"/>
      <c r="CN125" s="191"/>
      <c r="CO125" s="191"/>
      <c r="CP125" s="191"/>
      <c r="CQ125" s="191"/>
      <c r="CR125" s="191"/>
      <c r="CS125" s="191"/>
      <c r="CT125" s="191"/>
      <c r="CU125" s="191"/>
      <c r="CV125" s="191"/>
      <c r="CW125" s="191"/>
      <c r="CX125" s="191"/>
      <c r="CY125" s="191"/>
      <c r="CZ125" s="191"/>
      <c r="DA125" s="192"/>
      <c r="DC125" s="193"/>
    </row>
    <row r="126" spans="1:151" s="72" customFormat="1" x14ac:dyDescent="0.25">
      <c r="A126" s="112"/>
      <c r="B126" s="188" t="s">
        <v>148</v>
      </c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  <c r="AP126" s="188"/>
      <c r="AQ126" s="188"/>
      <c r="AR126" s="188"/>
      <c r="AS126" s="188"/>
      <c r="AT126" s="188"/>
      <c r="AU126" s="189"/>
      <c r="AV126" s="190">
        <f>CR111*1000</f>
        <v>8100</v>
      </c>
      <c r="AW126" s="191"/>
      <c r="AX126" s="191"/>
      <c r="AY126" s="191"/>
      <c r="AZ126" s="191"/>
      <c r="BA126" s="191"/>
      <c r="BB126" s="191"/>
      <c r="BC126" s="191"/>
      <c r="BD126" s="191"/>
      <c r="BE126" s="191"/>
      <c r="BF126" s="191"/>
      <c r="BG126" s="191"/>
      <c r="BH126" s="191"/>
      <c r="BI126" s="191"/>
      <c r="BJ126" s="191"/>
      <c r="BK126" s="191"/>
      <c r="BL126" s="191"/>
      <c r="BM126" s="191"/>
      <c r="BN126" s="191"/>
      <c r="BO126" s="191"/>
      <c r="BP126" s="191"/>
      <c r="BQ126" s="191"/>
      <c r="BR126" s="191"/>
      <c r="BS126" s="191"/>
      <c r="BT126" s="191"/>
      <c r="BU126" s="191"/>
      <c r="BV126" s="191"/>
      <c r="BW126" s="191"/>
      <c r="BX126" s="192"/>
      <c r="BY126" s="190">
        <f>DN111*1000</f>
        <v>8100</v>
      </c>
      <c r="BZ126" s="191"/>
      <c r="CA126" s="191"/>
      <c r="CB126" s="191"/>
      <c r="CC126" s="191"/>
      <c r="CD126" s="191"/>
      <c r="CE126" s="191"/>
      <c r="CF126" s="191"/>
      <c r="CG126" s="191"/>
      <c r="CH126" s="191"/>
      <c r="CI126" s="191"/>
      <c r="CJ126" s="191"/>
      <c r="CK126" s="191"/>
      <c r="CL126" s="191"/>
      <c r="CM126" s="191"/>
      <c r="CN126" s="191"/>
      <c r="CO126" s="191"/>
      <c r="CP126" s="191"/>
      <c r="CQ126" s="191"/>
      <c r="CR126" s="191"/>
      <c r="CS126" s="191"/>
      <c r="CT126" s="191"/>
      <c r="CU126" s="191"/>
      <c r="CV126" s="191"/>
      <c r="CW126" s="191"/>
      <c r="CX126" s="191"/>
      <c r="CY126" s="191"/>
      <c r="CZ126" s="191"/>
      <c r="DA126" s="192"/>
      <c r="DC126" s="193"/>
    </row>
    <row r="127" spans="1:151" s="72" customFormat="1" x14ac:dyDescent="0.25">
      <c r="A127" s="112"/>
      <c r="B127" s="188" t="s">
        <v>149</v>
      </c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188"/>
      <c r="AQ127" s="188"/>
      <c r="AR127" s="188"/>
      <c r="AS127" s="188"/>
      <c r="AT127" s="188"/>
      <c r="AU127" s="189"/>
      <c r="AV127" s="190">
        <f>CR106*1000</f>
        <v>242</v>
      </c>
      <c r="AW127" s="191"/>
      <c r="AX127" s="191"/>
      <c r="AY127" s="191"/>
      <c r="AZ127" s="191"/>
      <c r="BA127" s="191"/>
      <c r="BB127" s="191"/>
      <c r="BC127" s="191"/>
      <c r="BD127" s="191"/>
      <c r="BE127" s="191"/>
      <c r="BF127" s="191"/>
      <c r="BG127" s="191"/>
      <c r="BH127" s="191"/>
      <c r="BI127" s="191"/>
      <c r="BJ127" s="191"/>
      <c r="BK127" s="191"/>
      <c r="BL127" s="191"/>
      <c r="BM127" s="191"/>
      <c r="BN127" s="191"/>
      <c r="BO127" s="191"/>
      <c r="BP127" s="191"/>
      <c r="BQ127" s="191"/>
      <c r="BR127" s="191"/>
      <c r="BS127" s="191"/>
      <c r="BT127" s="191"/>
      <c r="BU127" s="191"/>
      <c r="BV127" s="191"/>
      <c r="BW127" s="191"/>
      <c r="BX127" s="192"/>
      <c r="BY127" s="190">
        <f>DN106*1000</f>
        <v>242</v>
      </c>
      <c r="BZ127" s="191"/>
      <c r="CA127" s="191"/>
      <c r="CB127" s="191"/>
      <c r="CC127" s="191"/>
      <c r="CD127" s="191"/>
      <c r="CE127" s="191"/>
      <c r="CF127" s="191"/>
      <c r="CG127" s="191"/>
      <c r="CH127" s="191"/>
      <c r="CI127" s="191"/>
      <c r="CJ127" s="191"/>
      <c r="CK127" s="191"/>
      <c r="CL127" s="191"/>
      <c r="CM127" s="191"/>
      <c r="CN127" s="191"/>
      <c r="CO127" s="191"/>
      <c r="CP127" s="191"/>
      <c r="CQ127" s="191"/>
      <c r="CR127" s="191"/>
      <c r="CS127" s="191"/>
      <c r="CT127" s="191"/>
      <c r="CU127" s="191"/>
      <c r="CV127" s="191"/>
      <c r="CW127" s="191"/>
      <c r="CX127" s="191"/>
      <c r="CY127" s="191"/>
      <c r="CZ127" s="191"/>
      <c r="DA127" s="192"/>
      <c r="DC127" s="193"/>
    </row>
    <row r="128" spans="1:151" s="72" customFormat="1" x14ac:dyDescent="0.25">
      <c r="A128" s="112"/>
      <c r="B128" s="188" t="s">
        <v>150</v>
      </c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  <c r="AP128" s="188"/>
      <c r="AQ128" s="188"/>
      <c r="AR128" s="188"/>
      <c r="AS128" s="188"/>
      <c r="AT128" s="188"/>
      <c r="AU128" s="189"/>
      <c r="AV128" s="190">
        <f>(CR107+CR108+CR109)*1000</f>
        <v>28.999999999999996</v>
      </c>
      <c r="AW128" s="191"/>
      <c r="AX128" s="191"/>
      <c r="AY128" s="191"/>
      <c r="AZ128" s="191"/>
      <c r="BA128" s="191"/>
      <c r="BB128" s="191"/>
      <c r="BC128" s="191"/>
      <c r="BD128" s="191"/>
      <c r="BE128" s="191"/>
      <c r="BF128" s="191"/>
      <c r="BG128" s="191"/>
      <c r="BH128" s="191"/>
      <c r="BI128" s="191"/>
      <c r="BJ128" s="191"/>
      <c r="BK128" s="191"/>
      <c r="BL128" s="191"/>
      <c r="BM128" s="191"/>
      <c r="BN128" s="191"/>
      <c r="BO128" s="191"/>
      <c r="BP128" s="191"/>
      <c r="BQ128" s="191"/>
      <c r="BR128" s="191"/>
      <c r="BS128" s="191"/>
      <c r="BT128" s="191"/>
      <c r="BU128" s="191"/>
      <c r="BV128" s="191"/>
      <c r="BW128" s="191"/>
      <c r="BX128" s="192"/>
      <c r="BY128" s="190">
        <f>(DN107+DN108+DN109)*1000</f>
        <v>28.999999999999996</v>
      </c>
      <c r="BZ128" s="191"/>
      <c r="CA128" s="191"/>
      <c r="CB128" s="191"/>
      <c r="CC128" s="191"/>
      <c r="CD128" s="191"/>
      <c r="CE128" s="191"/>
      <c r="CF128" s="191"/>
      <c r="CG128" s="191"/>
      <c r="CH128" s="191"/>
      <c r="CI128" s="191"/>
      <c r="CJ128" s="191"/>
      <c r="CK128" s="191"/>
      <c r="CL128" s="191"/>
      <c r="CM128" s="191"/>
      <c r="CN128" s="191"/>
      <c r="CO128" s="191"/>
      <c r="CP128" s="191"/>
      <c r="CQ128" s="191"/>
      <c r="CR128" s="191"/>
      <c r="CS128" s="191"/>
      <c r="CT128" s="191"/>
      <c r="CU128" s="191"/>
      <c r="CV128" s="191"/>
      <c r="CW128" s="191"/>
      <c r="CX128" s="191"/>
      <c r="CY128" s="191"/>
      <c r="CZ128" s="191"/>
      <c r="DA128" s="192"/>
      <c r="DC128" s="193"/>
    </row>
    <row r="129" spans="1:107" s="72" customFormat="1" x14ac:dyDescent="0.25">
      <c r="A129" s="112"/>
      <c r="B129" s="188" t="s">
        <v>151</v>
      </c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  <c r="AP129" s="188"/>
      <c r="AQ129" s="188"/>
      <c r="AR129" s="188"/>
      <c r="AS129" s="188"/>
      <c r="AT129" s="188"/>
      <c r="AU129" s="189"/>
      <c r="AV129" s="190">
        <v>0</v>
      </c>
      <c r="AW129" s="191"/>
      <c r="AX129" s="191"/>
      <c r="AY129" s="191"/>
      <c r="AZ129" s="191"/>
      <c r="BA129" s="191"/>
      <c r="BB129" s="191"/>
      <c r="BC129" s="191"/>
      <c r="BD129" s="191"/>
      <c r="BE129" s="191"/>
      <c r="BF129" s="191"/>
      <c r="BG129" s="191"/>
      <c r="BH129" s="191"/>
      <c r="BI129" s="191"/>
      <c r="BJ129" s="191"/>
      <c r="BK129" s="191"/>
      <c r="BL129" s="191"/>
      <c r="BM129" s="191"/>
      <c r="BN129" s="191"/>
      <c r="BO129" s="191"/>
      <c r="BP129" s="191"/>
      <c r="BQ129" s="191"/>
      <c r="BR129" s="191"/>
      <c r="BS129" s="191"/>
      <c r="BT129" s="191"/>
      <c r="BU129" s="191"/>
      <c r="BV129" s="191"/>
      <c r="BW129" s="191"/>
      <c r="BX129" s="192"/>
      <c r="BY129" s="190">
        <v>0</v>
      </c>
      <c r="BZ129" s="191"/>
      <c r="CA129" s="191"/>
      <c r="CB129" s="191"/>
      <c r="CC129" s="191"/>
      <c r="CD129" s="191"/>
      <c r="CE129" s="191"/>
      <c r="CF129" s="191"/>
      <c r="CG129" s="191"/>
      <c r="CH129" s="191"/>
      <c r="CI129" s="191"/>
      <c r="CJ129" s="191"/>
      <c r="CK129" s="191"/>
      <c r="CL129" s="191"/>
      <c r="CM129" s="191"/>
      <c r="CN129" s="191"/>
      <c r="CO129" s="191"/>
      <c r="CP129" s="191"/>
      <c r="CQ129" s="191"/>
      <c r="CR129" s="191"/>
      <c r="CS129" s="191"/>
      <c r="CT129" s="191"/>
      <c r="CU129" s="191"/>
      <c r="CV129" s="191"/>
      <c r="CW129" s="191"/>
      <c r="CX129" s="191"/>
      <c r="CY129" s="191"/>
      <c r="CZ129" s="191"/>
      <c r="DA129" s="192"/>
      <c r="DC129" s="193"/>
    </row>
    <row r="130" spans="1:107" s="72" customFormat="1" x14ac:dyDescent="0.25">
      <c r="A130" s="112"/>
      <c r="B130" s="188" t="s">
        <v>152</v>
      </c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  <c r="AP130" s="188"/>
      <c r="AQ130" s="188"/>
      <c r="AR130" s="188"/>
      <c r="AS130" s="188"/>
      <c r="AT130" s="188"/>
      <c r="AU130" s="189"/>
      <c r="AV130" s="190">
        <v>0</v>
      </c>
      <c r="AW130" s="191"/>
      <c r="AX130" s="191"/>
      <c r="AY130" s="191"/>
      <c r="AZ130" s="191"/>
      <c r="BA130" s="191"/>
      <c r="BB130" s="191"/>
      <c r="BC130" s="191"/>
      <c r="BD130" s="191"/>
      <c r="BE130" s="191"/>
      <c r="BF130" s="191"/>
      <c r="BG130" s="191"/>
      <c r="BH130" s="191"/>
      <c r="BI130" s="191"/>
      <c r="BJ130" s="191"/>
      <c r="BK130" s="191"/>
      <c r="BL130" s="191"/>
      <c r="BM130" s="191"/>
      <c r="BN130" s="191"/>
      <c r="BO130" s="191"/>
      <c r="BP130" s="191"/>
      <c r="BQ130" s="191"/>
      <c r="BR130" s="191"/>
      <c r="BS130" s="191"/>
      <c r="BT130" s="191"/>
      <c r="BU130" s="191"/>
      <c r="BV130" s="191"/>
      <c r="BW130" s="191"/>
      <c r="BX130" s="192"/>
      <c r="BY130" s="190">
        <v>0</v>
      </c>
      <c r="BZ130" s="191"/>
      <c r="CA130" s="191"/>
      <c r="CB130" s="191"/>
      <c r="CC130" s="191"/>
      <c r="CD130" s="191"/>
      <c r="CE130" s="191"/>
      <c r="CF130" s="191"/>
      <c r="CG130" s="191"/>
      <c r="CH130" s="191"/>
      <c r="CI130" s="191"/>
      <c r="CJ130" s="191"/>
      <c r="CK130" s="191"/>
      <c r="CL130" s="191"/>
      <c r="CM130" s="191"/>
      <c r="CN130" s="191"/>
      <c r="CO130" s="191"/>
      <c r="CP130" s="191"/>
      <c r="CQ130" s="191"/>
      <c r="CR130" s="191"/>
      <c r="CS130" s="191"/>
      <c r="CT130" s="191"/>
      <c r="CU130" s="191"/>
      <c r="CV130" s="191"/>
      <c r="CW130" s="191"/>
      <c r="CX130" s="191"/>
      <c r="CY130" s="191"/>
      <c r="CZ130" s="191"/>
      <c r="DA130" s="192"/>
      <c r="DC130" s="193"/>
    </row>
    <row r="131" spans="1:107" s="72" customFormat="1" x14ac:dyDescent="0.25">
      <c r="A131" s="112"/>
      <c r="B131" s="188" t="s">
        <v>153</v>
      </c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  <c r="AP131" s="188"/>
      <c r="AQ131" s="188"/>
      <c r="AR131" s="188"/>
      <c r="AS131" s="188"/>
      <c r="AT131" s="188"/>
      <c r="AU131" s="189"/>
      <c r="AV131" s="190">
        <v>0</v>
      </c>
      <c r="AW131" s="191"/>
      <c r="AX131" s="191"/>
      <c r="AY131" s="191"/>
      <c r="AZ131" s="191"/>
      <c r="BA131" s="191"/>
      <c r="BB131" s="191"/>
      <c r="BC131" s="191"/>
      <c r="BD131" s="191"/>
      <c r="BE131" s="191"/>
      <c r="BF131" s="191"/>
      <c r="BG131" s="191"/>
      <c r="BH131" s="191"/>
      <c r="BI131" s="191"/>
      <c r="BJ131" s="191"/>
      <c r="BK131" s="191"/>
      <c r="BL131" s="191"/>
      <c r="BM131" s="191"/>
      <c r="BN131" s="191"/>
      <c r="BO131" s="191"/>
      <c r="BP131" s="191"/>
      <c r="BQ131" s="191"/>
      <c r="BR131" s="191"/>
      <c r="BS131" s="191"/>
      <c r="BT131" s="191"/>
      <c r="BU131" s="191"/>
      <c r="BV131" s="191"/>
      <c r="BW131" s="191"/>
      <c r="BX131" s="192"/>
      <c r="BY131" s="190">
        <v>0</v>
      </c>
      <c r="BZ131" s="191"/>
      <c r="CA131" s="191"/>
      <c r="CB131" s="191"/>
      <c r="CC131" s="191"/>
      <c r="CD131" s="191"/>
      <c r="CE131" s="191"/>
      <c r="CF131" s="191"/>
      <c r="CG131" s="191"/>
      <c r="CH131" s="191"/>
      <c r="CI131" s="191"/>
      <c r="CJ131" s="191"/>
      <c r="CK131" s="191"/>
      <c r="CL131" s="191"/>
      <c r="CM131" s="191"/>
      <c r="CN131" s="191"/>
      <c r="CO131" s="191"/>
      <c r="CP131" s="191"/>
      <c r="CQ131" s="191"/>
      <c r="CR131" s="191"/>
      <c r="CS131" s="191"/>
      <c r="CT131" s="191"/>
      <c r="CU131" s="191"/>
      <c r="CV131" s="191"/>
      <c r="CW131" s="191"/>
      <c r="CX131" s="191"/>
      <c r="CY131" s="191"/>
      <c r="CZ131" s="191"/>
      <c r="DA131" s="192"/>
      <c r="DC131" s="193"/>
    </row>
    <row r="132" spans="1:107" s="72" customFormat="1" x14ac:dyDescent="0.25">
      <c r="A132" s="112"/>
      <c r="B132" s="188" t="s">
        <v>154</v>
      </c>
      <c r="C132" s="188"/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  <c r="AP132" s="188"/>
      <c r="AQ132" s="188"/>
      <c r="AR132" s="188"/>
      <c r="AS132" s="188"/>
      <c r="AT132" s="188"/>
      <c r="AU132" s="189"/>
      <c r="AV132" s="190">
        <v>0</v>
      </c>
      <c r="AW132" s="191"/>
      <c r="AX132" s="191"/>
      <c r="AY132" s="191"/>
      <c r="AZ132" s="191"/>
      <c r="BA132" s="191"/>
      <c r="BB132" s="191"/>
      <c r="BC132" s="191"/>
      <c r="BD132" s="191"/>
      <c r="BE132" s="191"/>
      <c r="BF132" s="191"/>
      <c r="BG132" s="191"/>
      <c r="BH132" s="191"/>
      <c r="BI132" s="191"/>
      <c r="BJ132" s="191"/>
      <c r="BK132" s="191"/>
      <c r="BL132" s="191"/>
      <c r="BM132" s="191"/>
      <c r="BN132" s="191"/>
      <c r="BO132" s="191"/>
      <c r="BP132" s="191"/>
      <c r="BQ132" s="191"/>
      <c r="BR132" s="191"/>
      <c r="BS132" s="191"/>
      <c r="BT132" s="191"/>
      <c r="BU132" s="191"/>
      <c r="BV132" s="191"/>
      <c r="BW132" s="191"/>
      <c r="BX132" s="192"/>
      <c r="BY132" s="190">
        <v>0</v>
      </c>
      <c r="BZ132" s="191"/>
      <c r="CA132" s="191"/>
      <c r="CB132" s="191"/>
      <c r="CC132" s="191"/>
      <c r="CD132" s="191"/>
      <c r="CE132" s="191"/>
      <c r="CF132" s="191"/>
      <c r="CG132" s="191"/>
      <c r="CH132" s="191"/>
      <c r="CI132" s="191"/>
      <c r="CJ132" s="191"/>
      <c r="CK132" s="191"/>
      <c r="CL132" s="191"/>
      <c r="CM132" s="191"/>
      <c r="CN132" s="191"/>
      <c r="CO132" s="191"/>
      <c r="CP132" s="191"/>
      <c r="CQ132" s="191"/>
      <c r="CR132" s="191"/>
      <c r="CS132" s="191"/>
      <c r="CT132" s="191"/>
      <c r="CU132" s="191"/>
      <c r="CV132" s="191"/>
      <c r="CW132" s="191"/>
      <c r="CX132" s="191"/>
      <c r="CY132" s="191"/>
      <c r="CZ132" s="191"/>
      <c r="DA132" s="192"/>
      <c r="DC132" s="193"/>
    </row>
    <row r="133" spans="1:107" s="72" customFormat="1" x14ac:dyDescent="0.25">
      <c r="A133" s="112"/>
      <c r="B133" s="188" t="s">
        <v>90</v>
      </c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  <c r="AP133" s="188"/>
      <c r="AQ133" s="188"/>
      <c r="AR133" s="188"/>
      <c r="AS133" s="188"/>
      <c r="AT133" s="188"/>
      <c r="AU133" s="189"/>
      <c r="AV133" s="190">
        <f>AV125+AV126+AV127+AV128</f>
        <v>13825</v>
      </c>
      <c r="AW133" s="191"/>
      <c r="AX133" s="191"/>
      <c r="AY133" s="191"/>
      <c r="AZ133" s="191"/>
      <c r="BA133" s="191"/>
      <c r="BB133" s="191"/>
      <c r="BC133" s="191"/>
      <c r="BD133" s="191"/>
      <c r="BE133" s="191"/>
      <c r="BF133" s="191"/>
      <c r="BG133" s="191"/>
      <c r="BH133" s="191"/>
      <c r="BI133" s="191"/>
      <c r="BJ133" s="191"/>
      <c r="BK133" s="191"/>
      <c r="BL133" s="191"/>
      <c r="BM133" s="191"/>
      <c r="BN133" s="191"/>
      <c r="BO133" s="191"/>
      <c r="BP133" s="191"/>
      <c r="BQ133" s="191"/>
      <c r="BR133" s="191"/>
      <c r="BS133" s="191"/>
      <c r="BT133" s="191"/>
      <c r="BU133" s="191"/>
      <c r="BV133" s="191"/>
      <c r="BW133" s="191"/>
      <c r="BX133" s="192"/>
      <c r="BY133" s="190">
        <f>BY125+BY126+BY127+BY128</f>
        <v>13825</v>
      </c>
      <c r="BZ133" s="191"/>
      <c r="CA133" s="191"/>
      <c r="CB133" s="191"/>
      <c r="CC133" s="191"/>
      <c r="CD133" s="191"/>
      <c r="CE133" s="191"/>
      <c r="CF133" s="191"/>
      <c r="CG133" s="191"/>
      <c r="CH133" s="191"/>
      <c r="CI133" s="191"/>
      <c r="CJ133" s="191"/>
      <c r="CK133" s="191"/>
      <c r="CL133" s="191"/>
      <c r="CM133" s="191"/>
      <c r="CN133" s="191"/>
      <c r="CO133" s="191"/>
      <c r="CP133" s="191"/>
      <c r="CQ133" s="191"/>
      <c r="CR133" s="191"/>
      <c r="CS133" s="191"/>
      <c r="CT133" s="191"/>
      <c r="CU133" s="191"/>
      <c r="CV133" s="191"/>
      <c r="CW133" s="191"/>
      <c r="CX133" s="191"/>
      <c r="CY133" s="191"/>
      <c r="CZ133" s="191"/>
      <c r="DA133" s="192"/>
      <c r="DC133" s="193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2025-05-14T23:36:45Z</dcterms:created>
  <dcterms:modified xsi:type="dcterms:W3CDTF">2025-05-14T23:37:07Z</dcterms:modified>
</cp:coreProperties>
</file>