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N:\FEO\Регулируемые виды деятельности\Раскрытие информации транспортировка газа\2025\07\План\"/>
    </mc:Choice>
  </mc:AlternateContent>
  <bookViews>
    <workbookView xWindow="0" yWindow="0" windowWidth="17295" windowHeight="12195"/>
  </bookViews>
  <sheets>
    <sheet name="июль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Y128" i="1" l="1"/>
  <c r="AV128" i="1"/>
  <c r="AV133" i="1" s="1"/>
  <c r="BY127" i="1"/>
  <c r="AV127" i="1"/>
  <c r="AV126" i="1"/>
  <c r="AV125" i="1"/>
  <c r="DN112" i="1"/>
  <c r="CR112" i="1"/>
  <c r="DN111" i="1"/>
  <c r="BY126" i="1" s="1"/>
  <c r="DN109" i="1"/>
  <c r="DN108" i="1"/>
  <c r="DN107" i="1"/>
  <c r="DN106" i="1"/>
  <c r="DN105" i="1"/>
  <c r="BY125" i="1" s="1"/>
  <c r="CK93" i="1"/>
  <c r="CK92" i="1"/>
  <c r="CK91" i="1"/>
  <c r="CK90" i="1"/>
  <c r="CK89" i="1"/>
  <c r="CK88" i="1"/>
  <c r="CK87" i="1"/>
  <c r="CK86" i="1"/>
  <c r="BQ77" i="1"/>
  <c r="CV76" i="1"/>
  <c r="DZ75" i="1"/>
  <c r="DY75" i="1"/>
  <c r="DX75" i="1"/>
  <c r="DW75" i="1"/>
  <c r="DV75" i="1"/>
  <c r="DU75" i="1"/>
  <c r="DT75" i="1"/>
  <c r="DS75" i="1"/>
  <c r="DR75" i="1"/>
  <c r="DQ75" i="1"/>
  <c r="DP75" i="1"/>
  <c r="DO75" i="1"/>
  <c r="DN75" i="1"/>
  <c r="DM75" i="1"/>
  <c r="DL75" i="1"/>
  <c r="DK75" i="1"/>
  <c r="DJ75" i="1"/>
  <c r="DI75" i="1"/>
  <c r="DH75" i="1"/>
  <c r="DG75" i="1"/>
  <c r="DF75" i="1"/>
  <c r="DE75" i="1"/>
  <c r="DD75" i="1"/>
  <c r="DC75" i="1"/>
  <c r="DB75" i="1"/>
  <c r="DA75" i="1"/>
  <c r="CZ75" i="1"/>
  <c r="CY75" i="1"/>
  <c r="CX75" i="1"/>
  <c r="CW75" i="1"/>
  <c r="CV75" i="1"/>
  <c r="CV74" i="1"/>
  <c r="DZ73" i="1"/>
  <c r="DY73" i="1"/>
  <c r="DX73" i="1"/>
  <c r="DW73" i="1"/>
  <c r="DV73" i="1"/>
  <c r="DU73" i="1"/>
  <c r="DT73" i="1"/>
  <c r="DS73" i="1"/>
  <c r="DR73" i="1"/>
  <c r="DQ73" i="1"/>
  <c r="DP73" i="1"/>
  <c r="DO73" i="1"/>
  <c r="DN73" i="1"/>
  <c r="DM73" i="1"/>
  <c r="DL73" i="1"/>
  <c r="DK73" i="1"/>
  <c r="DJ73" i="1"/>
  <c r="DI73" i="1"/>
  <c r="DH73" i="1"/>
  <c r="DG73" i="1"/>
  <c r="DF73" i="1"/>
  <c r="DE73" i="1"/>
  <c r="DD73" i="1"/>
  <c r="DC73" i="1"/>
  <c r="DB73" i="1"/>
  <c r="DA73" i="1"/>
  <c r="CZ73" i="1"/>
  <c r="CY73" i="1"/>
  <c r="CX73" i="1"/>
  <c r="CW73" i="1"/>
  <c r="CV73" i="1"/>
  <c r="DZ72" i="1"/>
  <c r="DY72" i="1"/>
  <c r="DX72" i="1"/>
  <c r="DW72" i="1"/>
  <c r="DV72" i="1"/>
  <c r="DU72" i="1"/>
  <c r="DT72" i="1"/>
  <c r="DS72" i="1"/>
  <c r="DR72" i="1"/>
  <c r="DQ72" i="1"/>
  <c r="DP72" i="1"/>
  <c r="DO72" i="1"/>
  <c r="DN72" i="1"/>
  <c r="DM72" i="1"/>
  <c r="DL72" i="1"/>
  <c r="DK72" i="1"/>
  <c r="DJ72" i="1"/>
  <c r="DI72" i="1"/>
  <c r="DH72" i="1"/>
  <c r="DG72" i="1"/>
  <c r="DF72" i="1"/>
  <c r="DE72" i="1"/>
  <c r="DD72" i="1"/>
  <c r="DC72" i="1"/>
  <c r="DB72" i="1"/>
  <c r="DA72" i="1"/>
  <c r="CZ72" i="1"/>
  <c r="CY72" i="1"/>
  <c r="CX72" i="1"/>
  <c r="CW72" i="1"/>
  <c r="CV72" i="1"/>
  <c r="CV71" i="1"/>
  <c r="DZ70" i="1"/>
  <c r="DY70" i="1"/>
  <c r="DX70" i="1"/>
  <c r="DW70" i="1"/>
  <c r="DV70" i="1"/>
  <c r="DU70" i="1"/>
  <c r="DT70" i="1"/>
  <c r="DS70" i="1"/>
  <c r="DR70" i="1"/>
  <c r="DQ70" i="1"/>
  <c r="DP70" i="1"/>
  <c r="DO70" i="1"/>
  <c r="DN70" i="1"/>
  <c r="DM70" i="1"/>
  <c r="DL70" i="1"/>
  <c r="DK70" i="1"/>
  <c r="DJ70" i="1"/>
  <c r="DI70" i="1"/>
  <c r="DH70" i="1"/>
  <c r="DG70" i="1"/>
  <c r="DF70" i="1"/>
  <c r="DE70" i="1"/>
  <c r="DD70" i="1"/>
  <c r="DC70" i="1"/>
  <c r="DB70" i="1"/>
  <c r="DA70" i="1"/>
  <c r="CZ70" i="1"/>
  <c r="CY70" i="1"/>
  <c r="CX70" i="1"/>
  <c r="CW70" i="1"/>
  <c r="CV70" i="1"/>
  <c r="EA69" i="1"/>
  <c r="DZ69" i="1"/>
  <c r="DY69" i="1"/>
  <c r="DX69" i="1"/>
  <c r="DW69" i="1"/>
  <c r="DV69" i="1"/>
  <c r="DU69" i="1"/>
  <c r="DT69" i="1"/>
  <c r="DS69" i="1"/>
  <c r="DR69" i="1"/>
  <c r="DQ69" i="1"/>
  <c r="DP69" i="1"/>
  <c r="DO69" i="1"/>
  <c r="DN69" i="1"/>
  <c r="DM69" i="1"/>
  <c r="DL69" i="1"/>
  <c r="DK69" i="1"/>
  <c r="DJ69" i="1"/>
  <c r="DI69" i="1"/>
  <c r="DH69" i="1"/>
  <c r="DG69" i="1"/>
  <c r="DF69" i="1"/>
  <c r="DE69" i="1"/>
  <c r="DD69" i="1"/>
  <c r="DC69" i="1"/>
  <c r="DB69" i="1"/>
  <c r="DA69" i="1"/>
  <c r="CZ69" i="1"/>
  <c r="CY69" i="1"/>
  <c r="CX69" i="1"/>
  <c r="CW69" i="1"/>
  <c r="CV69" i="1"/>
  <c r="CV68" i="1"/>
  <c r="CV66" i="1"/>
  <c r="CV65" i="1"/>
  <c r="CV64" i="1"/>
  <c r="CV63" i="1"/>
  <c r="CV62" i="1"/>
  <c r="CV61" i="1"/>
  <c r="CV60" i="1"/>
  <c r="CV77" i="1" s="1"/>
  <c r="CV59" i="1"/>
  <c r="EM31" i="1"/>
  <c r="CG31" i="1"/>
  <c r="DT30" i="1"/>
  <c r="EM30" i="1" s="1"/>
  <c r="EA65" i="1" s="1"/>
  <c r="CY30" i="1"/>
  <c r="CG30" i="1"/>
  <c r="CG29" i="1"/>
  <c r="DA16" i="1"/>
  <c r="CY31" i="1" s="1"/>
  <c r="DT31" i="1" s="1"/>
  <c r="DA15" i="1"/>
  <c r="DR15" i="1" s="1"/>
  <c r="EL15" i="1" s="1"/>
  <c r="DA14" i="1"/>
  <c r="CY29" i="1" s="1"/>
  <c r="DT29" i="1" s="1"/>
  <c r="EM29" i="1" s="1"/>
  <c r="AZ14" i="1"/>
  <c r="BY133" i="1" l="1"/>
  <c r="DR16" i="1"/>
  <c r="DR14" i="1"/>
  <c r="EL14" i="1" s="1"/>
  <c r="EA59" i="1" s="1"/>
</calcChain>
</file>

<file path=xl/sharedStrings.xml><?xml version="1.0" encoding="utf-8"?>
<sst xmlns="http://schemas.openxmlformats.org/spreadsheetml/2006/main" count="403" uniqueCount="157">
  <si>
    <t>Приложение № 4</t>
  </si>
  <si>
    <t>к приказу ФАС России
от 08.12.2022 № 960/22</t>
  </si>
  <si>
    <t>Форма 1</t>
  </si>
  <si>
    <t>Информация о наличии (отсуствии) технической возможности доступа к регулируемым услугам по транспортировке газа по магистральным газопроводам 
ООО "ННК-САХАЛИНМОРНЕФТЕГАЗ"</t>
  </si>
  <si>
    <t>(наименование субъекта естественной монополии)</t>
  </si>
  <si>
    <t xml:space="preserve">в зонах входа на (за) </t>
  </si>
  <si>
    <t>июль</t>
  </si>
  <si>
    <t>25</t>
  </si>
  <si>
    <t xml:space="preserve"> года</t>
  </si>
  <si>
    <t xml:space="preserve">(месяц) </t>
  </si>
  <si>
    <t xml:space="preserve">июль (план) </t>
  </si>
  <si>
    <t>№</t>
  </si>
  <si>
    <t>Наименование 
зоны входа</t>
  </si>
  <si>
    <t>Наименование магистрального трубопровода</t>
  </si>
  <si>
    <t>Точка 
входа</t>
  </si>
  <si>
    <t>Техническая мощность точки входа</t>
  </si>
  <si>
    <t>Поставщик, 
владелец газа</t>
  </si>
  <si>
    <t>Объемы газа 
в соответствии с поступив-шими 
заявками</t>
  </si>
  <si>
    <t>Объемы газа 
в соответствии с удовлетво-ренными заявками</t>
  </si>
  <si>
    <t>Фактическая мощность магистрального трубопровода 
в конце зоны входа</t>
  </si>
  <si>
    <t>Свободная мощность магистрального трубопровода 
в конце зоны входа</t>
  </si>
  <si>
    <t>1</t>
  </si>
  <si>
    <t>г/пр "Даги-Оха", ДКС "Одопту", г/пр "Сабо-Тунгор"</t>
  </si>
  <si>
    <t>г/пр "Тунгор - ГРС Оха"</t>
  </si>
  <si>
    <t>ГРС "Оха"</t>
  </si>
  <si>
    <t>ООО "ННК-Сахалинморнефтегаз"</t>
  </si>
  <si>
    <t>2</t>
  </si>
  <si>
    <t>г/пр "Даги-Оха"</t>
  </si>
  <si>
    <t>г/пр "Даги - Ноглики - Катангли"</t>
  </si>
  <si>
    <t>ГРС "Ноглики", ГРП "Катангли", ГРП "Вал"</t>
  </si>
  <si>
    <t>3</t>
  </si>
  <si>
    <t>КУ "Боатасино"</t>
  </si>
  <si>
    <t>МГП "Оха - Комсомольск-на-Амуре"</t>
  </si>
  <si>
    <t>ГРС "Лазарево", ГРС "Лазарево" (ПАЭС), ГРС "Де-Кастри", АГРС "Циммермановка", ГРС "Николаевская ТЭЦ", ГРС "Амурск"№, ГРС-1 г.Комсомольск-на-Амуре</t>
  </si>
  <si>
    <t>ПАО НК "Роснефть", ООО "ННК-Сахалинморнефтегаз"
ООО "Сахалин 1",</t>
  </si>
  <si>
    <t>нет свободной мощности</t>
  </si>
  <si>
    <t>Форма 2</t>
  </si>
  <si>
    <t>Информация о наличии (отсутствии) технической возможности доступа
 к регулируемым услугам по транспортировке газа по магистральным газопроводам</t>
  </si>
  <si>
    <t xml:space="preserve">                    ООО "ННК-САХАЛИНМОРНЕФТЕГАЗ"</t>
  </si>
  <si>
    <t xml:space="preserve">в зонах выхода на (за) </t>
  </si>
  <si>
    <t>Наименование 
зоны выхода</t>
  </si>
  <si>
    <t>Точка 
выхода</t>
  </si>
  <si>
    <t>Техни-ческая мощность точки выхода</t>
  </si>
  <si>
    <t>Потребитель, 
владелец газа</t>
  </si>
  <si>
    <t>Объемы газа 
в соответствии с поступившими заявками</t>
  </si>
  <si>
    <t>Объемы газа 
в соответствии с удовлетворенными заявками</t>
  </si>
  <si>
    <t>Фактическая мощность магистрального трубопровода 
в начале зоны выхода</t>
  </si>
  <si>
    <t>Свободная мощность магистрального трубопровода 
в точке выхода</t>
  </si>
  <si>
    <t>Проект "Сахалин-1", ООО "ННК-"Сахалинморнефтегаз"</t>
  </si>
  <si>
    <t>Проект "Сахалин-1", 
ООО "ННК-Сахалинморнефтегаз"</t>
  </si>
  <si>
    <t>ПАО НК "Роснефть",ООО "ННК-Сахалинморнефтегаз"
Проект "Сахалин 1",</t>
  </si>
  <si>
    <t>Форма 3</t>
  </si>
  <si>
    <t>Информация о наличии (отсутствии) технической возможности доступа
 к регулируемым услугам по транспортировке газа</t>
  </si>
  <si>
    <t>по магистральным газопроводам      ООО "ННК-САХАЛИНМОРНЕФТЕГАЗ"</t>
  </si>
  <si>
    <t xml:space="preserve">между зонами входа и выхода на (за) </t>
  </si>
  <si>
    <t>Номер 
зоны 
выхода</t>
  </si>
  <si>
    <t>Наименование зоны выхода</t>
  </si>
  <si>
    <t>Номер и наименование зон входа</t>
  </si>
  <si>
    <t>…</t>
  </si>
  <si>
    <t>Y</t>
  </si>
  <si>
    <t>YY</t>
  </si>
  <si>
    <t>YYY</t>
  </si>
  <si>
    <t>Величина свободной мощности</t>
  </si>
  <si>
    <t>Лимити-рующий участок</t>
  </si>
  <si>
    <t>X</t>
  </si>
  <si>
    <t>XX</t>
  </si>
  <si>
    <t>XXX</t>
  </si>
  <si>
    <t>Форма 4</t>
  </si>
  <si>
    <t>Информация 
о наличии (отсутствии) технической возможности доступа
 к регулируемым услугам по транспортировке газа 
по магистральным газопроводам ООО "ННК-САХАЛИНМОРНЕФТЕГАЗ"</t>
  </si>
  <si>
    <t xml:space="preserve">за </t>
  </si>
  <si>
    <t>Зона входа в магистральный газопровод</t>
  </si>
  <si>
    <t>Зона выхода из магистрального газопровода</t>
  </si>
  <si>
    <t>Поставщик газа/
потребитель</t>
  </si>
  <si>
    <r>
      <t>Объемы газа в 
соответствии с 
поступившими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</si>
  <si>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
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</si>
  <si>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мощность магистральных трубопроводов, 
млн м</t>
    </r>
    <r>
      <rPr>
        <vertAlign val="superscript"/>
        <sz val="11"/>
        <rFont val="Times New Roman"/>
        <family val="1"/>
        <charset val="204"/>
      </rPr>
      <t>3</t>
    </r>
  </si>
  <si>
    <t>Сахалинская область. Охинский район</t>
  </si>
  <si>
    <t>АО "Охинская ТЭЦ"</t>
  </si>
  <si>
    <t>ОАО "Сахалиноблгаз"</t>
  </si>
  <si>
    <t>МУП "Охинское коммунальное хозяйство" МО ГО "Охинский"</t>
  </si>
  <si>
    <t xml:space="preserve">АО "Аэропорт Южно-Сахалинск" </t>
  </si>
  <si>
    <t>АО "Охинское дорожно-строительное управление"</t>
  </si>
  <si>
    <t>Сахалинская область, Ногликский район</t>
  </si>
  <si>
    <t>АО "Ногликская газовая электрическая станция"</t>
  </si>
  <si>
    <t>ООО "Газпром межрегионгаз Дальний Восток"</t>
  </si>
  <si>
    <t xml:space="preserve"> Николаевский район Хабаровского края; Ульчский район Хабаровского края, Комсомольский район Хабаровского края</t>
  </si>
  <si>
    <t>АО "Дальневосточная генерирующая компания"</t>
  </si>
  <si>
    <t>АО "Газпром газораспределение ДВ"</t>
  </si>
  <si>
    <t>АО "Сахалинморнефтегаз-Шельф"</t>
  </si>
  <si>
    <t>ООО "РН-Комсомольский НПЗ"</t>
  </si>
  <si>
    <t>ООО "Газпром трансгаз Томск"</t>
  </si>
  <si>
    <t>Итого:</t>
  </si>
  <si>
    <t>х</t>
  </si>
  <si>
    <t>Форма 5</t>
  </si>
  <si>
    <t>Информация 
о наличии (отсутствии) технической возможности доступа 
к регулируемым услугам по транспортировке газа 
по магистральным газопроводам для целей определения 
возможности технологического присоединения
к газораспределительным сетям</t>
  </si>
  <si>
    <t>Субъект 
Российской 
Федерации</t>
  </si>
  <si>
    <t>Наименование газораспредели-тельной станции (участков магистрального газопровода, 
за исключением газопровода-
отвода)</t>
  </si>
  <si>
    <r>
      <t>Проектная мощность (производитель-ность)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</si>
  <si>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Загрузка газораспредели-тельной станции (участков магистрального газопровода, 
за исключением газопровода-отвода),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</si>
  <si>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Суммарный 
объем газа по действующим техническим условиям на подключение 
(в т.ч. суммарный объем газа 
в рамках догазификации), 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</si>
  <si>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r>
      <t>Наличие (дефицит) пропускной способности 
(в % от проектной мощности), 
тыс. м</t>
    </r>
    <r>
      <rPr>
        <vertAlign val="superscript"/>
        <sz val="10"/>
        <rFont val="Times New Roman"/>
        <family val="1"/>
        <charset val="204"/>
      </rPr>
      <t>3</t>
    </r>
    <r>
      <rPr>
        <sz val="10"/>
        <rFont val="Times New Roman"/>
        <family val="1"/>
        <charset val="204"/>
      </rPr>
      <t>/час</t>
    </r>
  </si>
  <si>
    <t>Наличие уведомления газораспределительной организации (далее - 
ГРО) об отклоненных заявках и заключенных договоров в рамках догазификации 
со сроком технологического подключения при увеличении пропускной способности с указанием величины превышения 
(в % от пропускной способности газораспределительной станции)</t>
  </si>
  <si>
    <t>План мероприятий по увеличению пропускной способности</t>
  </si>
  <si>
    <t>Основание</t>
  </si>
  <si>
    <t>Срок меропри-ятий</t>
  </si>
  <si>
    <t>Параметры увеличе-
ния</t>
  </si>
  <si>
    <t>Сахалинская область</t>
  </si>
  <si>
    <t>ГРС "Ноглики"</t>
  </si>
  <si>
    <t>Хабаровский край</t>
  </si>
  <si>
    <t>ГРС "Лазарево"</t>
  </si>
  <si>
    <t>ГРС "Де-Кастри"</t>
  </si>
  <si>
    <t>АГРС "Циммермановка"</t>
  </si>
  <si>
    <t>ГРС "Лазарево" (ПАЭС)</t>
  </si>
  <si>
    <t>ГРС "Амурск"</t>
  </si>
  <si>
    <t>ГРС "Комсомольск"</t>
  </si>
  <si>
    <t>Форма 6</t>
  </si>
  <si>
    <t>Информация 
о наличии (отсутствии) технической возможности доступа
 к регулируемым услугам по транспортировке газа 
по газораспределительным сетям ООО "ННК-САХАЛИНМОРНЕФТЕГАЗ"</t>
  </si>
  <si>
    <t>(месяц) июль</t>
  </si>
  <si>
    <t>(план)</t>
  </si>
  <si>
    <t>Точка входа в газораспределительную сеть</t>
  </si>
  <si>
    <t>Точка выхода из газораспределительной сети</t>
  </si>
  <si>
    <t>Наименование потребителя</t>
  </si>
  <si>
    <t>Номер группы газопотребления/
транзит</t>
  </si>
  <si>
    <r>
      <t>Объемы газа 
в соответствии 
с поступившими заявками, млн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</si>
  <si>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удовлетворен-
ными заявками, 
млн м</t>
    </r>
    <r>
      <rPr>
        <vertAlign val="superscript"/>
        <sz val="11"/>
        <rFont val="Times New Roman"/>
        <family val="1"/>
        <charset val="204"/>
      </rPr>
      <t>3</t>
    </r>
  </si>
  <si>
    <r>
      <t>Свободная 
мощность газораспредели-тельной сети, 
млн м</t>
    </r>
    <r>
      <rPr>
        <vertAlign val="superscript"/>
        <sz val="11"/>
        <rFont val="Times New Roman"/>
        <family val="1"/>
        <charset val="204"/>
      </rPr>
      <t>3</t>
    </r>
    <r>
      <rPr>
        <sz val="11"/>
        <rFont val="Times New Roman"/>
        <family val="1"/>
        <charset val="204"/>
      </rPr>
      <t>/месяц</t>
    </r>
  </si>
  <si>
    <t>ГРС"Оха"</t>
  </si>
  <si>
    <t>Сахалинская обл., Охинский район</t>
  </si>
  <si>
    <t>Охинское государственное унитарное дорожное предприятие Сахалинской области</t>
  </si>
  <si>
    <t>АО "Аэропорт Южно-Сахалинск"</t>
  </si>
  <si>
    <t>АО "Аэропорт Южно-Сахалинск" филиал "Аэропорт Оха"</t>
  </si>
  <si>
    <t>АО " Авиашельф"</t>
  </si>
  <si>
    <t>Газопровод "Даги-Оха"</t>
  </si>
  <si>
    <t>Сахалинская обл., Ногликский район</t>
  </si>
  <si>
    <t>АО "Ногликская газовая элетрическая станция"</t>
  </si>
  <si>
    <t>АО "Ногликская ГЭС"</t>
  </si>
  <si>
    <t>Итого</t>
  </si>
  <si>
    <t>Форма 7</t>
  </si>
  <si>
    <t xml:space="preserve">Информация о наличии (отсутствии) технической возможности доступа 
к регулируемым услугам по транспортировке газа по газораспределительным сетям (с детализацией по группам газопотребления) </t>
  </si>
  <si>
    <t xml:space="preserve">по группам газопотребления) </t>
  </si>
  <si>
    <t>ООО "ННК-САХАЛИНМОРНЕФТЕГАЗ"                                         за</t>
  </si>
  <si>
    <t>за июль 20</t>
  </si>
  <si>
    <t xml:space="preserve"> год</t>
  </si>
  <si>
    <t>Группа потребления</t>
  </si>
  <si>
    <r>
      <t>Объемы газа 
в соответствии 
с поступившими 
заявками, тыс. м</t>
    </r>
    <r>
      <rPr>
        <vertAlign val="superscript"/>
        <sz val="11"/>
        <rFont val="Times New Roman"/>
        <family val="1"/>
        <charset val="204"/>
      </rPr>
      <t>3</t>
    </r>
  </si>
  <si>
    <r>
      <t>Объемы газа 
в соответствии 
с удовлетворенными заявками, тыс. м</t>
    </r>
    <r>
      <rPr>
        <vertAlign val="superscript"/>
        <sz val="11"/>
        <rFont val="Times New Roman"/>
        <family val="1"/>
        <charset val="204"/>
      </rPr>
      <t>3</t>
    </r>
  </si>
  <si>
    <t>Дифференцированный тариф всего, 
в том числе:</t>
  </si>
  <si>
    <t>1а группа</t>
  </si>
  <si>
    <t>1 группа</t>
  </si>
  <si>
    <t>2 группа</t>
  </si>
  <si>
    <t>3 группа</t>
  </si>
  <si>
    <t>4 группа</t>
  </si>
  <si>
    <t>5 группа</t>
  </si>
  <si>
    <t>6 группа</t>
  </si>
  <si>
    <t>7 группа</t>
  </si>
  <si>
    <t>8 группа (население)</t>
  </si>
  <si>
    <t>Транзитный тариф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</si>
</sst>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"/>
    <numFmt numFmtId="165" formatCode="#,##0.000"/>
  </numFmts>
  <fonts count="7" x14ac:knownFonts="1">
    <font>
      <sz val="11"/>
      <color theme="1"/>
      <name val="Calibri"/>
      <family val="2"/>
      <scheme val="minor"/>
    </font>
    <font>
      <sz val="10"/>
      <name val="Times New Roman"/>
      <family val="1"/>
      <charset val="204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9"/>
      <name val="Times New Roman"/>
      <family val="1"/>
      <charset val="204"/>
    </font>
    <font>
      <vertAlign val="superscript"/>
      <sz val="11"/>
      <name val="Times New Roman"/>
      <family val="1"/>
      <charset val="204"/>
    </font>
    <font>
      <vertAlign val="superscript"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15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93">
    <xf numFmtId="0" fontId="0" fillId="0" borderId="0" xfId="0"/>
    <xf numFmtId="0" fontId="1" fillId="0" borderId="0" xfId="0" applyFont="1"/>
    <xf numFmtId="0" fontId="1" fillId="0" borderId="0" xfId="0" applyFont="1" applyBorder="1"/>
    <xf numFmtId="0" fontId="1" fillId="0" borderId="0" xfId="0" applyFont="1" applyAlignment="1">
      <alignment horizontal="right"/>
    </xf>
    <xf numFmtId="0" fontId="2" fillId="0" borderId="0" xfId="0" applyFont="1"/>
    <xf numFmtId="0" fontId="2" fillId="0" borderId="0" xfId="0" applyFont="1" applyBorder="1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right" vertical="top"/>
    </xf>
    <xf numFmtId="0" fontId="2" fillId="0" borderId="0" xfId="0" applyFont="1" applyAlignment="1">
      <alignment horizontal="right"/>
    </xf>
    <xf numFmtId="0" fontId="1" fillId="0" borderId="0" xfId="0" applyFont="1" applyAlignment="1">
      <alignment horizontal="left"/>
    </xf>
    <xf numFmtId="0" fontId="1" fillId="0" borderId="0" xfId="0" applyFont="1" applyBorder="1" applyAlignment="1">
      <alignment horizontal="left"/>
    </xf>
    <xf numFmtId="0" fontId="3" fillId="0" borderId="0" xfId="0" applyFont="1" applyAlignment="1">
      <alignment horizontal="center" wrapText="1"/>
    </xf>
    <xf numFmtId="0" fontId="3" fillId="0" borderId="0" xfId="0" applyFont="1" applyAlignment="1">
      <alignment vertical="center"/>
    </xf>
    <xf numFmtId="0" fontId="1" fillId="0" borderId="0" xfId="0" applyFont="1" applyFill="1" applyAlignment="1">
      <alignment horizontal="left"/>
    </xf>
    <xf numFmtId="0" fontId="1" fillId="0" borderId="1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left"/>
    </xf>
    <xf numFmtId="0" fontId="3" fillId="0" borderId="0" xfId="0" applyFont="1" applyFill="1" applyAlignment="1">
      <alignment horizontal="right"/>
    </xf>
    <xf numFmtId="49" fontId="3" fillId="0" borderId="2" xfId="0" applyNumberFormat="1" applyFont="1" applyFill="1" applyBorder="1" applyAlignment="1">
      <alignment horizontal="center"/>
    </xf>
    <xf numFmtId="49" fontId="3" fillId="0" borderId="2" xfId="0" applyNumberFormat="1" applyFont="1" applyFill="1" applyBorder="1" applyAlignment="1">
      <alignment horizontal="left"/>
    </xf>
    <xf numFmtId="0" fontId="3" fillId="0" borderId="0" xfId="0" applyFont="1" applyFill="1"/>
    <xf numFmtId="0" fontId="3" fillId="0" borderId="0" xfId="0" applyFont="1" applyFill="1" applyAlignment="1">
      <alignment horizontal="left"/>
    </xf>
    <xf numFmtId="0" fontId="3" fillId="0" borderId="0" xfId="0" applyFont="1" applyFill="1" applyAlignment="1">
      <alignment horizontal="left"/>
    </xf>
    <xf numFmtId="0" fontId="3" fillId="0" borderId="0" xfId="0" applyFont="1" applyFill="1" applyBorder="1" applyAlignment="1">
      <alignment horizontal="left"/>
    </xf>
    <xf numFmtId="0" fontId="2" fillId="0" borderId="3" xfId="0" applyFont="1" applyBorder="1" applyAlignment="1">
      <alignment horizontal="center" vertical="top" wrapText="1"/>
    </xf>
    <xf numFmtId="0" fontId="4" fillId="0" borderId="0" xfId="0" applyFont="1" applyAlignment="1">
      <alignment horizontal="left"/>
    </xf>
    <xf numFmtId="0" fontId="2" fillId="0" borderId="4" xfId="0" applyFont="1" applyBorder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5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4" fillId="0" borderId="0" xfId="0" applyFont="1" applyAlignment="1">
      <alignment horizontal="left" vertical="top"/>
    </xf>
    <xf numFmtId="49" fontId="2" fillId="0" borderId="6" xfId="0" applyNumberFormat="1" applyFont="1" applyBorder="1" applyAlignment="1">
      <alignment horizontal="center" vertical="center"/>
    </xf>
    <xf numFmtId="49" fontId="2" fillId="0" borderId="7" xfId="0" applyNumberFormat="1" applyFont="1" applyBorder="1" applyAlignment="1">
      <alignment horizontal="center" vertical="center"/>
    </xf>
    <xf numFmtId="49" fontId="2" fillId="0" borderId="8" xfId="0" applyNumberFormat="1" applyFont="1" applyBorder="1" applyAlignment="1">
      <alignment horizontal="center" vertical="center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left" vertical="center" wrapText="1"/>
    </xf>
    <xf numFmtId="164" fontId="2" fillId="0" borderId="6" xfId="0" applyNumberFormat="1" applyFont="1" applyFill="1" applyBorder="1" applyAlignment="1">
      <alignment horizontal="center" vertical="center"/>
    </xf>
    <xf numFmtId="164" fontId="2" fillId="0" borderId="7" xfId="0" applyNumberFormat="1" applyFont="1" applyFill="1" applyBorder="1" applyAlignment="1">
      <alignment horizontal="center" vertical="center"/>
    </xf>
    <xf numFmtId="164" fontId="2" fillId="0" borderId="8" xfId="0" applyNumberFormat="1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/>
    </xf>
    <xf numFmtId="164" fontId="2" fillId="0" borderId="6" xfId="0" applyNumberFormat="1" applyFont="1" applyFill="1" applyBorder="1" applyAlignment="1">
      <alignment horizontal="center" vertical="center" wrapText="1"/>
    </xf>
    <xf numFmtId="164" fontId="2" fillId="0" borderId="7" xfId="0" applyNumberFormat="1" applyFont="1" applyFill="1" applyBorder="1" applyAlignment="1">
      <alignment horizontal="center" vertical="center" wrapText="1"/>
    </xf>
    <xf numFmtId="164" fontId="2" fillId="0" borderId="8" xfId="0" applyNumberFormat="1" applyFont="1" applyFill="1" applyBorder="1" applyAlignment="1">
      <alignment horizontal="center" vertical="center" wrapText="1"/>
    </xf>
    <xf numFmtId="0" fontId="2" fillId="0" borderId="0" xfId="0" applyFont="1" applyAlignment="1">
      <alignment horizontal="left"/>
    </xf>
    <xf numFmtId="0" fontId="2" fillId="0" borderId="0" xfId="0" applyFont="1" applyBorder="1" applyAlignment="1">
      <alignment horizontal="left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0" fontId="3" fillId="0" borderId="2" xfId="0" applyFont="1" applyFill="1" applyBorder="1" applyAlignment="1">
      <alignment horizontal="left"/>
    </xf>
    <xf numFmtId="0" fontId="3" fillId="0" borderId="0" xfId="0" applyFont="1" applyFill="1" applyBorder="1" applyAlignment="1">
      <alignment horizontal="center"/>
    </xf>
    <xf numFmtId="49" fontId="3" fillId="0" borderId="0" xfId="0" applyNumberFormat="1" applyFont="1" applyFill="1" applyBorder="1" applyAlignment="1">
      <alignment horizontal="center"/>
    </xf>
    <xf numFmtId="0" fontId="3" fillId="0" borderId="0" xfId="0" applyFont="1" applyFill="1" applyBorder="1" applyAlignment="1">
      <alignment horizontal="right"/>
    </xf>
    <xf numFmtId="49" fontId="3" fillId="0" borderId="0" xfId="0" applyNumberFormat="1" applyFont="1" applyFill="1" applyBorder="1" applyAlignment="1">
      <alignment horizontal="left"/>
    </xf>
    <xf numFmtId="0" fontId="3" fillId="0" borderId="0" xfId="0" applyFont="1" applyFill="1"/>
    <xf numFmtId="49" fontId="3" fillId="0" borderId="0" xfId="0" applyNumberFormat="1" applyFont="1" applyFill="1" applyBorder="1" applyAlignment="1">
      <alignment horizontal="center"/>
    </xf>
    <xf numFmtId="164" fontId="2" fillId="0" borderId="3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center" vertical="center" wrapText="1"/>
    </xf>
    <xf numFmtId="0" fontId="3" fillId="0" borderId="0" xfId="0" applyFont="1" applyFill="1" applyAlignment="1"/>
    <xf numFmtId="0" fontId="3" fillId="0" borderId="2" xfId="0" applyFont="1" applyFill="1" applyBorder="1" applyAlignment="1"/>
    <xf numFmtId="0" fontId="3" fillId="0" borderId="0" xfId="0" applyFont="1" applyFill="1" applyBorder="1" applyAlignment="1"/>
    <xf numFmtId="0" fontId="1" fillId="0" borderId="0" xfId="0" applyFont="1" applyFill="1" applyBorder="1" applyAlignment="1">
      <alignment horizontal="center" vertical="top"/>
    </xf>
    <xf numFmtId="0" fontId="3" fillId="0" borderId="0" xfId="0" applyFont="1" applyBorder="1" applyAlignment="1">
      <alignment horizontal="left"/>
    </xf>
    <xf numFmtId="0" fontId="2" fillId="0" borderId="6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center" vertical="top" wrapText="1"/>
    </xf>
    <xf numFmtId="0" fontId="2" fillId="0" borderId="8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left" vertical="center"/>
    </xf>
    <xf numFmtId="0" fontId="3" fillId="0" borderId="0" xfId="0" applyFont="1" applyFill="1" applyBorder="1" applyAlignment="1">
      <alignment horizontal="right" vertical="top"/>
    </xf>
    <xf numFmtId="0" fontId="2" fillId="0" borderId="3" xfId="0" applyNumberFormat="1" applyFont="1" applyFill="1" applyBorder="1" applyAlignment="1">
      <alignment horizontal="center" vertical="top"/>
    </xf>
    <xf numFmtId="0" fontId="2" fillId="0" borderId="0" xfId="0" applyFont="1" applyAlignment="1">
      <alignment horizontal="left" vertical="top"/>
    </xf>
    <xf numFmtId="0" fontId="2" fillId="0" borderId="9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2" fillId="0" borderId="10" xfId="0" applyNumberFormat="1" applyFont="1" applyFill="1" applyBorder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left" vertical="center" wrapText="1"/>
    </xf>
    <xf numFmtId="0" fontId="2" fillId="0" borderId="7" xfId="0" applyNumberFormat="1" applyFont="1" applyFill="1" applyBorder="1" applyAlignment="1">
      <alignment horizontal="left" vertical="center" wrapText="1"/>
    </xf>
    <xf numFmtId="0" fontId="2" fillId="0" borderId="8" xfId="0" applyNumberFormat="1" applyFont="1" applyFill="1" applyBorder="1" applyAlignment="1">
      <alignment horizontal="left" vertical="center" wrapText="1"/>
    </xf>
    <xf numFmtId="164" fontId="2" fillId="0" borderId="3" xfId="0" applyNumberFormat="1" applyFont="1" applyFill="1" applyBorder="1" applyAlignment="1">
      <alignment horizontal="center" vertical="center"/>
    </xf>
    <xf numFmtId="164" fontId="2" fillId="0" borderId="9" xfId="0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center" vertical="center"/>
    </xf>
    <xf numFmtId="164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0" xfId="0" applyNumberFormat="1" applyFont="1" applyFill="1" applyBorder="1" applyAlignment="1">
      <alignment horizontal="center" vertical="center" wrapText="1"/>
    </xf>
    <xf numFmtId="0" fontId="2" fillId="0" borderId="5" xfId="0" applyNumberFormat="1" applyFont="1" applyFill="1" applyBorder="1" applyAlignment="1">
      <alignment horizontal="center" vertical="center" wrapText="1"/>
    </xf>
    <xf numFmtId="164" fontId="2" fillId="0" borderId="3" xfId="0" applyNumberFormat="1" applyFont="1" applyFill="1" applyBorder="1" applyAlignment="1">
      <alignment vertical="center"/>
    </xf>
    <xf numFmtId="164" fontId="2" fillId="0" borderId="4" xfId="0" applyNumberFormat="1" applyFont="1" applyFill="1" applyBorder="1" applyAlignment="1">
      <alignment horizontal="center" vertical="center"/>
    </xf>
    <xf numFmtId="164" fontId="2" fillId="0" borderId="0" xfId="0" applyNumberFormat="1" applyFont="1" applyFill="1" applyBorder="1" applyAlignment="1">
      <alignment horizontal="center" vertical="center"/>
    </xf>
    <xf numFmtId="164" fontId="2" fillId="0" borderId="5" xfId="0" applyNumberFormat="1" applyFont="1" applyFill="1" applyBorder="1" applyAlignment="1">
      <alignment horizontal="center" vertical="center"/>
    </xf>
    <xf numFmtId="0" fontId="2" fillId="0" borderId="9" xfId="0" applyNumberFormat="1" applyFont="1" applyFill="1" applyBorder="1" applyAlignment="1">
      <alignment horizontal="left" vertical="center" wrapText="1"/>
    </xf>
    <xf numFmtId="0" fontId="2" fillId="0" borderId="1" xfId="0" applyNumberFormat="1" applyFont="1" applyFill="1" applyBorder="1" applyAlignment="1">
      <alignment horizontal="left" vertical="center" wrapText="1"/>
    </xf>
    <xf numFmtId="0" fontId="2" fillId="0" borderId="10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vertical="center"/>
    </xf>
    <xf numFmtId="164" fontId="2" fillId="0" borderId="11" xfId="0" applyNumberFormat="1" applyFont="1" applyFill="1" applyBorder="1" applyAlignment="1">
      <alignment horizontal="center" vertical="center"/>
    </xf>
    <xf numFmtId="0" fontId="2" fillId="0" borderId="0" xfId="0" applyFont="1" applyBorder="1" applyAlignment="1">
      <alignment horizontal="left" vertical="top"/>
    </xf>
    <xf numFmtId="0" fontId="2" fillId="0" borderId="3" xfId="0" applyNumberFormat="1" applyFont="1" applyFill="1" applyBorder="1" applyAlignment="1">
      <alignment horizontal="left" vertical="center" wrapText="1"/>
    </xf>
    <xf numFmtId="0" fontId="2" fillId="0" borderId="12" xfId="0" applyNumberFormat="1" applyFont="1" applyFill="1" applyBorder="1" applyAlignment="1">
      <alignment horizontal="left" vertical="center" wrapText="1"/>
    </xf>
    <xf numFmtId="0" fontId="2" fillId="0" borderId="2" xfId="0" applyNumberFormat="1" applyFont="1" applyFill="1" applyBorder="1" applyAlignment="1">
      <alignment horizontal="left" vertical="center" wrapText="1"/>
    </xf>
    <xf numFmtId="0" fontId="2" fillId="0" borderId="13" xfId="0" applyNumberFormat="1" applyFont="1" applyFill="1" applyBorder="1" applyAlignment="1">
      <alignment horizontal="left" vertical="center" wrapText="1"/>
    </xf>
    <xf numFmtId="164" fontId="2" fillId="0" borderId="14" xfId="0" applyNumberFormat="1" applyFont="1" applyFill="1" applyBorder="1" applyAlignment="1">
      <alignment vertical="center"/>
    </xf>
    <xf numFmtId="164" fontId="2" fillId="0" borderId="14" xfId="0" applyNumberFormat="1" applyFont="1" applyFill="1" applyBorder="1" applyAlignment="1">
      <alignment horizontal="center" vertical="center"/>
    </xf>
    <xf numFmtId="0" fontId="2" fillId="0" borderId="12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0" fontId="2" fillId="0" borderId="13" xfId="0" applyNumberFormat="1" applyFont="1" applyFill="1" applyBorder="1" applyAlignment="1">
      <alignment horizontal="center" vertical="center" wrapText="1"/>
    </xf>
    <xf numFmtId="164" fontId="2" fillId="0" borderId="12" xfId="0" applyNumberFormat="1" applyFont="1" applyFill="1" applyBorder="1" applyAlignment="1">
      <alignment horizontal="center" vertical="center"/>
    </xf>
    <xf numFmtId="164" fontId="2" fillId="0" borderId="2" xfId="0" applyNumberFormat="1" applyFont="1" applyFill="1" applyBorder="1" applyAlignment="1">
      <alignment horizontal="center" vertical="center"/>
    </xf>
    <xf numFmtId="164" fontId="2" fillId="0" borderId="13" xfId="0" applyNumberFormat="1" applyFont="1" applyFill="1" applyBorder="1" applyAlignment="1">
      <alignment horizontal="center" vertical="center"/>
    </xf>
    <xf numFmtId="0" fontId="2" fillId="0" borderId="6" xfId="0" applyFont="1" applyBorder="1" applyAlignment="1">
      <alignment horizontal="left" vertical="center"/>
    </xf>
    <xf numFmtId="0" fontId="2" fillId="0" borderId="7" xfId="0" applyNumberFormat="1" applyFont="1" applyFill="1" applyBorder="1" applyAlignment="1">
      <alignment horizontal="left" vertical="center"/>
    </xf>
    <xf numFmtId="0" fontId="2" fillId="0" borderId="8" xfId="0" applyNumberFormat="1" applyFont="1" applyFill="1" applyBorder="1" applyAlignment="1">
      <alignment horizontal="left" vertical="center"/>
    </xf>
    <xf numFmtId="0" fontId="2" fillId="2" borderId="6" xfId="0" applyNumberFormat="1" applyFont="1" applyFill="1" applyBorder="1" applyAlignment="1">
      <alignment horizontal="center" vertical="center"/>
    </xf>
    <xf numFmtId="0" fontId="2" fillId="2" borderId="7" xfId="0" applyNumberFormat="1" applyFont="1" applyFill="1" applyBorder="1" applyAlignment="1">
      <alignment horizontal="center" vertical="center" wrapText="1"/>
    </xf>
    <xf numFmtId="0" fontId="2" fillId="2" borderId="8" xfId="0" applyNumberFormat="1" applyFont="1" applyFill="1" applyBorder="1" applyAlignment="1">
      <alignment horizontal="center" vertical="center" wrapText="1"/>
    </xf>
    <xf numFmtId="0" fontId="2" fillId="2" borderId="6" xfId="0" applyNumberFormat="1" applyFont="1" applyFill="1" applyBorder="1" applyAlignment="1">
      <alignment horizontal="left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6" xfId="0" applyNumberFormat="1" applyFont="1" applyFill="1" applyBorder="1" applyAlignment="1">
      <alignment horizontal="center" vertical="center" wrapText="1"/>
    </xf>
    <xf numFmtId="0" fontId="1" fillId="0" borderId="7" xfId="0" applyNumberFormat="1" applyFont="1" applyFill="1" applyBorder="1" applyAlignment="1">
      <alignment horizontal="center" vertical="center" wrapText="1"/>
    </xf>
    <xf numFmtId="0" fontId="1" fillId="0" borderId="8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top"/>
    </xf>
    <xf numFmtId="0" fontId="1" fillId="0" borderId="6" xfId="0" applyNumberFormat="1" applyFont="1" applyFill="1" applyBorder="1" applyAlignment="1">
      <alignment horizontal="center" vertical="top"/>
    </xf>
    <xf numFmtId="0" fontId="1" fillId="0" borderId="7" xfId="0" applyNumberFormat="1" applyFont="1" applyFill="1" applyBorder="1" applyAlignment="1">
      <alignment horizontal="center" vertical="top"/>
    </xf>
    <xf numFmtId="0" fontId="1" fillId="0" borderId="8" xfId="0" applyNumberFormat="1" applyFont="1" applyFill="1" applyBorder="1" applyAlignment="1">
      <alignment horizontal="center" vertical="top"/>
    </xf>
    <xf numFmtId="0" fontId="1" fillId="0" borderId="0" xfId="0" applyFont="1" applyAlignment="1">
      <alignment horizontal="left" vertical="top"/>
    </xf>
    <xf numFmtId="0" fontId="1" fillId="0" borderId="9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0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wrapText="1"/>
    </xf>
    <xf numFmtId="49" fontId="1" fillId="0" borderId="6" xfId="0" applyNumberFormat="1" applyFont="1" applyFill="1" applyBorder="1" applyAlignment="1">
      <alignment horizontal="center" vertical="top" wrapText="1"/>
    </xf>
    <xf numFmtId="49" fontId="1" fillId="0" borderId="7" xfId="0" applyNumberFormat="1" applyFont="1" applyFill="1" applyBorder="1" applyAlignment="1">
      <alignment horizontal="center" vertical="top" wrapText="1"/>
    </xf>
    <xf numFmtId="49" fontId="1" fillId="0" borderId="8" xfId="0" applyNumberFormat="1" applyFont="1" applyFill="1" applyBorder="1" applyAlignment="1">
      <alignment horizontal="center" vertical="top" wrapText="1"/>
    </xf>
    <xf numFmtId="0" fontId="1" fillId="0" borderId="6" xfId="0" applyNumberFormat="1" applyFont="1" applyFill="1" applyBorder="1" applyAlignment="1">
      <alignment horizontal="center" vertical="top" wrapText="1"/>
    </xf>
    <xf numFmtId="0" fontId="1" fillId="0" borderId="7" xfId="0" applyNumberFormat="1" applyFont="1" applyFill="1" applyBorder="1" applyAlignment="1">
      <alignment horizontal="center" vertical="top" wrapText="1"/>
    </xf>
    <xf numFmtId="0" fontId="1" fillId="0" borderId="8" xfId="0" applyNumberFormat="1" applyFont="1" applyFill="1" applyBorder="1" applyAlignment="1">
      <alignment horizontal="center" vertical="top" wrapText="1"/>
    </xf>
    <xf numFmtId="0" fontId="1" fillId="0" borderId="12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1" fillId="0" borderId="13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left" vertical="center" wrapText="1"/>
    </xf>
    <xf numFmtId="0" fontId="1" fillId="0" borderId="4" xfId="0" applyNumberFormat="1" applyFont="1" applyFill="1" applyBorder="1" applyAlignment="1">
      <alignment horizontal="center" vertical="center" wrapText="1"/>
    </xf>
    <xf numFmtId="0" fontId="1" fillId="0" borderId="0" xfId="0" applyNumberFormat="1" applyFont="1" applyFill="1" applyBorder="1" applyAlignment="1">
      <alignment horizontal="center" vertical="center" wrapText="1"/>
    </xf>
    <xf numFmtId="0" fontId="1" fillId="0" borderId="5" xfId="0" applyNumberFormat="1" applyFont="1" applyFill="1" applyBorder="1" applyAlignment="1">
      <alignment horizontal="center" vertical="center" wrapText="1"/>
    </xf>
    <xf numFmtId="49" fontId="3" fillId="0" borderId="2" xfId="0" applyNumberFormat="1" applyFont="1" applyFill="1" applyBorder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9" xfId="0" applyNumberFormat="1" applyFont="1" applyFill="1" applyBorder="1" applyAlignment="1">
      <alignment horizontal="center" vertical="center"/>
    </xf>
    <xf numFmtId="0" fontId="2" fillId="0" borderId="1" xfId="0" applyNumberFormat="1" applyFont="1" applyFill="1" applyBorder="1" applyAlignment="1">
      <alignment horizontal="center" vertical="center"/>
    </xf>
    <xf numFmtId="0" fontId="2" fillId="0" borderId="10" xfId="0" applyNumberFormat="1" applyFont="1" applyFill="1" applyBorder="1" applyAlignment="1">
      <alignment horizontal="center" vertical="center"/>
    </xf>
    <xf numFmtId="0" fontId="2" fillId="0" borderId="4" xfId="0" applyNumberFormat="1" applyFont="1" applyFill="1" applyBorder="1" applyAlignment="1">
      <alignment horizontal="center" vertical="center"/>
    </xf>
    <xf numFmtId="0" fontId="2" fillId="0" borderId="0" xfId="0" applyNumberFormat="1" applyFont="1" applyFill="1" applyBorder="1" applyAlignment="1">
      <alignment horizontal="center" vertical="center"/>
    </xf>
    <xf numFmtId="0" fontId="2" fillId="0" borderId="5" xfId="0" applyNumberFormat="1" applyFont="1" applyFill="1" applyBorder="1" applyAlignment="1">
      <alignment horizontal="center" vertical="center"/>
    </xf>
    <xf numFmtId="0" fontId="2" fillId="0" borderId="3" xfId="0" applyNumberFormat="1" applyFont="1" applyFill="1" applyBorder="1" applyAlignment="1">
      <alignment horizontal="center" vertical="top" wrapText="1"/>
    </xf>
    <xf numFmtId="0" fontId="2" fillId="0" borderId="12" xfId="0" applyNumberFormat="1" applyFont="1" applyFill="1" applyBorder="1" applyAlignment="1">
      <alignment horizontal="center" vertical="center"/>
    </xf>
    <xf numFmtId="0" fontId="2" fillId="0" borderId="2" xfId="0" applyNumberFormat="1" applyFont="1" applyFill="1" applyBorder="1" applyAlignment="1">
      <alignment horizontal="center" vertical="center"/>
    </xf>
    <xf numFmtId="0" fontId="2" fillId="0" borderId="13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0" borderId="7" xfId="0" applyNumberFormat="1" applyFont="1" applyFill="1" applyBorder="1" applyAlignment="1">
      <alignment horizontal="center" vertical="center"/>
    </xf>
    <xf numFmtId="0" fontId="2" fillId="0" borderId="8" xfId="0" applyNumberFormat="1" applyFont="1" applyFill="1" applyBorder="1" applyAlignment="1">
      <alignment horizontal="center" vertical="center"/>
    </xf>
    <xf numFmtId="0" fontId="2" fillId="0" borderId="6" xfId="0" applyNumberFormat="1" applyFont="1" applyFill="1" applyBorder="1" applyAlignment="1">
      <alignment horizontal="center" vertical="center"/>
    </xf>
    <xf numFmtId="0" fontId="2" fillId="2" borderId="6" xfId="0" applyNumberFormat="1" applyFont="1" applyFill="1" applyBorder="1" applyAlignment="1">
      <alignment horizontal="left" wrapText="1"/>
    </xf>
    <xf numFmtId="49" fontId="2" fillId="2" borderId="6" xfId="0" applyNumberFormat="1" applyFont="1" applyFill="1" applyBorder="1" applyAlignment="1">
      <alignment horizontal="center" vertical="center"/>
    </xf>
    <xf numFmtId="0" fontId="3" fillId="0" borderId="0" xfId="0" applyFont="1"/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2" xfId="0" applyFont="1" applyBorder="1" applyAlignment="1">
      <alignment horizontal="center"/>
    </xf>
    <xf numFmtId="0" fontId="3" fillId="0" borderId="0" xfId="0" applyFont="1" applyAlignment="1">
      <alignment horizontal="left"/>
    </xf>
    <xf numFmtId="0" fontId="4" fillId="0" borderId="0" xfId="0" applyFont="1" applyFill="1" applyAlignment="1">
      <alignment horizontal="left"/>
    </xf>
    <xf numFmtId="0" fontId="1" fillId="0" borderId="0" xfId="0" applyFont="1" applyFill="1" applyBorder="1" applyAlignment="1">
      <alignment horizontal="left" vertical="top"/>
    </xf>
    <xf numFmtId="0" fontId="2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164" fontId="2" fillId="0" borderId="7" xfId="0" applyNumberFormat="1" applyFont="1" applyBorder="1" applyAlignment="1">
      <alignment horizontal="center" vertical="top"/>
    </xf>
    <xf numFmtId="164" fontId="2" fillId="0" borderId="8" xfId="0" applyNumberFormat="1" applyFont="1" applyBorder="1" applyAlignment="1">
      <alignment horizontal="center" vertical="top"/>
    </xf>
    <xf numFmtId="0" fontId="2" fillId="0" borderId="0" xfId="0" applyFont="1" applyAlignment="1">
      <alignment horizontal="center" vertical="top"/>
    </xf>
    <xf numFmtId="0" fontId="2" fillId="0" borderId="0" xfId="0" applyFont="1" applyBorder="1" applyAlignment="1">
      <alignment horizontal="center" vertical="top"/>
    </xf>
    <xf numFmtId="0" fontId="2" fillId="0" borderId="7" xfId="0" applyFont="1" applyBorder="1" applyAlignment="1">
      <alignment horizontal="left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165" fontId="2" fillId="0" borderId="6" xfId="0" applyNumberFormat="1" applyFont="1" applyBorder="1" applyAlignment="1">
      <alignment horizontal="center" vertical="center"/>
    </xf>
    <xf numFmtId="165" fontId="2" fillId="0" borderId="7" xfId="0" applyNumberFormat="1" applyFont="1" applyBorder="1" applyAlignment="1">
      <alignment horizontal="center" vertical="center"/>
    </xf>
    <xf numFmtId="165" fontId="2" fillId="0" borderId="8" xfId="0" applyNumberFormat="1" applyFont="1" applyBorder="1" applyAlignment="1">
      <alignment horizontal="center" vertical="center"/>
    </xf>
    <xf numFmtId="0" fontId="2" fillId="0" borderId="0" xfId="0" applyFont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H133"/>
  <sheetViews>
    <sheetView tabSelected="1" view="pageBreakPreview" zoomScale="70" zoomScaleNormal="70" zoomScaleSheetLayoutView="70" workbookViewId="0">
      <selection activeCell="BQ16" sqref="BQ16:CI16"/>
    </sheetView>
  </sheetViews>
  <sheetFormatPr defaultColWidth="0.85546875" defaultRowHeight="15" x14ac:dyDescent="0.25"/>
  <cols>
    <col min="1" max="19" width="0.85546875" style="45"/>
    <col min="20" max="20" width="9.42578125" style="45" customWidth="1"/>
    <col min="21" max="23" width="0.85546875" style="45" customWidth="1"/>
    <col min="24" max="24" width="2.140625" style="45" customWidth="1"/>
    <col min="25" max="25" width="7.5703125" style="45" customWidth="1"/>
    <col min="26" max="36" width="0.85546875" style="45"/>
    <col min="37" max="37" width="2.5703125" style="45" customWidth="1"/>
    <col min="38" max="47" width="0.85546875" style="45"/>
    <col min="48" max="48" width="15" style="45" customWidth="1"/>
    <col min="49" max="68" width="0.85546875" style="45"/>
    <col min="69" max="69" width="3.140625" style="45" customWidth="1"/>
    <col min="70" max="83" width="0.85546875" style="45"/>
    <col min="84" max="84" width="4.42578125" style="45" customWidth="1"/>
    <col min="85" max="85" width="0.85546875" style="45"/>
    <col min="86" max="86" width="5.5703125" style="45" customWidth="1"/>
    <col min="87" max="87" width="0.85546875" style="45"/>
    <col min="88" max="88" width="3.140625" style="45" customWidth="1"/>
    <col min="89" max="93" width="0.85546875" style="45"/>
    <col min="94" max="94" width="4.140625" style="45" customWidth="1"/>
    <col min="95" max="96" width="0.85546875" style="45"/>
    <col min="97" max="97" width="3" style="45" customWidth="1"/>
    <col min="98" max="98" width="0.85546875" style="45" hidden="1" customWidth="1"/>
    <col min="99" max="99" width="2.28515625" style="45" hidden="1" customWidth="1"/>
    <col min="100" max="100" width="2.7109375" style="45" customWidth="1"/>
    <col min="101" max="101" width="0.140625" style="45" customWidth="1"/>
    <col min="102" max="102" width="0.7109375" style="45" customWidth="1"/>
    <col min="103" max="103" width="0.85546875" style="45" customWidth="1"/>
    <col min="104" max="104" width="0.7109375" style="45" customWidth="1"/>
    <col min="105" max="105" width="2.28515625" style="45" customWidth="1"/>
    <col min="106" max="106" width="5.28515625" style="45" customWidth="1"/>
    <col min="107" max="107" width="6.7109375" style="46" customWidth="1"/>
    <col min="108" max="108" width="0.5703125" style="45" hidden="1" customWidth="1"/>
    <col min="109" max="109" width="3.5703125" style="45" hidden="1" customWidth="1"/>
    <col min="110" max="110" width="5.5703125" style="45" hidden="1" customWidth="1"/>
    <col min="111" max="111" width="2.42578125" style="45" customWidth="1"/>
    <col min="112" max="112" width="0.42578125" style="45" customWidth="1"/>
    <col min="113" max="113" width="4.85546875" style="45" hidden="1" customWidth="1"/>
    <col min="114" max="114" width="0.140625" style="45" hidden="1" customWidth="1"/>
    <col min="115" max="115" width="3.7109375" style="45" hidden="1" customWidth="1"/>
    <col min="116" max="116" width="5.85546875" style="45" hidden="1" customWidth="1"/>
    <col min="117" max="117" width="2.5703125" style="45" customWidth="1"/>
    <col min="118" max="118" width="2" style="45" customWidth="1"/>
    <col min="119" max="119" width="6.42578125" style="45" customWidth="1"/>
    <col min="120" max="120" width="2.7109375" style="45" hidden="1" customWidth="1"/>
    <col min="121" max="121" width="3.28515625" style="45" customWidth="1"/>
    <col min="122" max="122" width="4.5703125" style="45" customWidth="1"/>
    <col min="123" max="123" width="5.140625" style="45" hidden="1" customWidth="1"/>
    <col min="124" max="126" width="0.85546875" style="45" customWidth="1"/>
    <col min="127" max="127" width="3.28515625" style="45" customWidth="1"/>
    <col min="128" max="129" width="0.85546875" style="45" customWidth="1"/>
    <col min="130" max="130" width="0.5703125" style="45" customWidth="1"/>
    <col min="131" max="134" width="0.85546875" style="45" customWidth="1"/>
    <col min="135" max="135" width="2.85546875" style="45" customWidth="1"/>
    <col min="136" max="136" width="3.85546875" style="45" customWidth="1"/>
    <col min="137" max="137" width="0.85546875" style="45"/>
    <col min="138" max="138" width="2.42578125" style="45" customWidth="1"/>
    <col min="139" max="159" width="0.85546875" style="45"/>
    <col min="160" max="160" width="3.28515625" style="45" customWidth="1"/>
    <col min="161" max="16384" width="0.85546875" style="45"/>
  </cols>
  <sheetData>
    <row r="1" spans="1:164" s="1" customFormat="1" ht="12.75" x14ac:dyDescent="0.2">
      <c r="DC1" s="2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 t="s">
        <v>0</v>
      </c>
    </row>
    <row r="2" spans="1:164" s="4" customFormat="1" ht="27" customHeight="1" x14ac:dyDescent="0.25">
      <c r="DC2" s="5"/>
      <c r="EI2" s="6" t="s">
        <v>1</v>
      </c>
      <c r="EJ2" s="7"/>
      <c r="EK2" s="7"/>
      <c r="EL2" s="7"/>
      <c r="EM2" s="7"/>
      <c r="EN2" s="7"/>
      <c r="EO2" s="7"/>
      <c r="EP2" s="7"/>
      <c r="EQ2" s="7"/>
      <c r="ER2" s="7"/>
      <c r="ES2" s="7"/>
      <c r="ET2" s="7"/>
      <c r="EU2" s="7"/>
      <c r="EV2" s="7"/>
      <c r="EW2" s="7"/>
      <c r="EX2" s="7"/>
      <c r="EY2" s="7"/>
      <c r="EZ2" s="7"/>
      <c r="FA2" s="7"/>
      <c r="FB2" s="7"/>
      <c r="FC2" s="7"/>
      <c r="FD2" s="7"/>
      <c r="FE2" s="7"/>
    </row>
    <row r="3" spans="1:164" s="4" customFormat="1" x14ac:dyDescent="0.25">
      <c r="DC3" s="5"/>
    </row>
    <row r="4" spans="1:164" s="4" customFormat="1" x14ac:dyDescent="0.25">
      <c r="DC4" s="5"/>
      <c r="FE4" s="8" t="s">
        <v>2</v>
      </c>
    </row>
    <row r="5" spans="1:164" s="9" customFormat="1" ht="12.75" x14ac:dyDescent="0.2">
      <c r="A5" s="1"/>
      <c r="B5" s="1"/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  <c r="Z5" s="1"/>
      <c r="AA5" s="1"/>
      <c r="AB5" s="1"/>
      <c r="AC5" s="1"/>
      <c r="AD5" s="1"/>
      <c r="AE5" s="1"/>
      <c r="AF5" s="1"/>
      <c r="AG5" s="1"/>
      <c r="AH5" s="1"/>
      <c r="AI5" s="1"/>
      <c r="AJ5" s="1"/>
      <c r="AK5" s="1"/>
      <c r="AL5" s="1"/>
      <c r="AM5" s="1"/>
      <c r="AN5" s="1"/>
      <c r="AO5" s="1"/>
      <c r="AP5" s="1"/>
      <c r="AQ5" s="1"/>
      <c r="AR5" s="1"/>
      <c r="AS5" s="1"/>
      <c r="AT5" s="1"/>
      <c r="AU5" s="1"/>
      <c r="AV5" s="1"/>
      <c r="AW5" s="1"/>
      <c r="DC5" s="10"/>
    </row>
    <row r="6" spans="1:164" s="12" customFormat="1" ht="15.75" customHeight="1" x14ac:dyDescent="0.25">
      <c r="A6" s="11" t="s">
        <v>3</v>
      </c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  <c r="V6" s="11"/>
      <c r="W6" s="11"/>
      <c r="X6" s="11"/>
      <c r="Y6" s="11"/>
      <c r="Z6" s="11"/>
      <c r="AA6" s="11"/>
      <c r="AB6" s="11"/>
      <c r="AC6" s="11"/>
      <c r="AD6" s="11"/>
      <c r="AE6" s="11"/>
      <c r="AF6" s="11"/>
      <c r="AG6" s="11"/>
      <c r="AH6" s="11"/>
      <c r="AI6" s="11"/>
      <c r="AJ6" s="11"/>
      <c r="AK6" s="11"/>
      <c r="AL6" s="11"/>
      <c r="AM6" s="11"/>
      <c r="AN6" s="11"/>
      <c r="AO6" s="11"/>
      <c r="AP6" s="11"/>
      <c r="AQ6" s="11"/>
      <c r="AR6" s="11"/>
      <c r="AS6" s="11"/>
      <c r="AT6" s="11"/>
      <c r="AU6" s="11"/>
      <c r="AV6" s="11"/>
      <c r="AW6" s="11"/>
      <c r="AX6" s="11"/>
      <c r="AY6" s="11"/>
      <c r="AZ6" s="11"/>
      <c r="BA6" s="11"/>
      <c r="BB6" s="11"/>
      <c r="BC6" s="11"/>
      <c r="BD6" s="11"/>
      <c r="BE6" s="11"/>
      <c r="BF6" s="11"/>
      <c r="BG6" s="11"/>
      <c r="BH6" s="11"/>
      <c r="BI6" s="11"/>
      <c r="BJ6" s="11"/>
      <c r="BK6" s="11"/>
      <c r="BL6" s="11"/>
      <c r="BM6" s="11"/>
      <c r="BN6" s="11"/>
      <c r="BO6" s="11"/>
      <c r="BP6" s="11"/>
      <c r="BQ6" s="11"/>
      <c r="BR6" s="11"/>
      <c r="BS6" s="11"/>
      <c r="BT6" s="11"/>
      <c r="BU6" s="11"/>
      <c r="BV6" s="11"/>
      <c r="BW6" s="11"/>
      <c r="BX6" s="11"/>
      <c r="BY6" s="11"/>
      <c r="BZ6" s="11"/>
      <c r="CA6" s="11"/>
      <c r="CB6" s="11"/>
      <c r="CC6" s="11"/>
      <c r="CD6" s="11"/>
      <c r="CE6" s="11"/>
      <c r="CF6" s="11"/>
      <c r="CG6" s="11"/>
      <c r="CH6" s="11"/>
      <c r="CI6" s="11"/>
      <c r="CJ6" s="11"/>
      <c r="CK6" s="11"/>
      <c r="CL6" s="11"/>
      <c r="CM6" s="11"/>
      <c r="CN6" s="11"/>
      <c r="CO6" s="11"/>
      <c r="CP6" s="11"/>
      <c r="CQ6" s="11"/>
      <c r="CR6" s="11"/>
      <c r="CS6" s="11"/>
      <c r="CT6" s="11"/>
      <c r="CU6" s="11"/>
      <c r="CV6" s="11"/>
      <c r="CW6" s="11"/>
      <c r="CX6" s="11"/>
      <c r="CY6" s="11"/>
      <c r="CZ6" s="11"/>
      <c r="DA6" s="11"/>
      <c r="DB6" s="11"/>
      <c r="DC6" s="11"/>
      <c r="DD6" s="11"/>
      <c r="DE6" s="11"/>
      <c r="DF6" s="11"/>
      <c r="DG6" s="11"/>
      <c r="DH6" s="11"/>
      <c r="DI6" s="11"/>
      <c r="DJ6" s="11"/>
      <c r="DK6" s="11"/>
      <c r="DL6" s="11"/>
      <c r="DM6" s="11"/>
      <c r="DN6" s="11"/>
      <c r="DO6" s="11"/>
      <c r="DP6" s="11"/>
      <c r="DQ6" s="11"/>
      <c r="DR6" s="11"/>
      <c r="DS6" s="11"/>
      <c r="DT6" s="11"/>
      <c r="DU6" s="11"/>
      <c r="DV6" s="11"/>
      <c r="DW6" s="11"/>
      <c r="DX6" s="11"/>
      <c r="DY6" s="11"/>
      <c r="DZ6" s="11"/>
      <c r="EA6" s="11"/>
      <c r="EB6" s="11"/>
      <c r="EC6" s="11"/>
      <c r="ED6" s="11"/>
      <c r="EE6" s="11"/>
      <c r="EF6" s="11"/>
      <c r="EG6" s="11"/>
      <c r="EH6" s="11"/>
      <c r="EI6" s="11"/>
      <c r="EJ6" s="11"/>
      <c r="EK6" s="11"/>
      <c r="EL6" s="11"/>
      <c r="EM6" s="11"/>
      <c r="EN6" s="11"/>
      <c r="EO6" s="11"/>
      <c r="EP6" s="11"/>
      <c r="EQ6" s="11"/>
      <c r="ER6" s="11"/>
      <c r="ES6" s="11"/>
      <c r="ET6" s="11"/>
      <c r="EU6" s="11"/>
      <c r="EV6" s="11"/>
      <c r="EW6" s="11"/>
      <c r="EX6" s="11"/>
      <c r="EY6" s="11"/>
      <c r="EZ6" s="11"/>
      <c r="FA6" s="11"/>
      <c r="FB6" s="11"/>
      <c r="FC6" s="11"/>
      <c r="FD6" s="11"/>
      <c r="FE6" s="11"/>
      <c r="FF6" s="11"/>
      <c r="FG6" s="11"/>
      <c r="FH6" s="11"/>
    </row>
    <row r="7" spans="1:164" s="12" customFormat="1" ht="23.25" customHeight="1" x14ac:dyDescent="0.25">
      <c r="A7" s="11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1"/>
      <c r="T7" s="11"/>
      <c r="U7" s="11"/>
      <c r="V7" s="11"/>
      <c r="W7" s="11"/>
      <c r="X7" s="11"/>
      <c r="Y7" s="11"/>
      <c r="Z7" s="11"/>
      <c r="AA7" s="11"/>
      <c r="AB7" s="11"/>
      <c r="AC7" s="11"/>
      <c r="AD7" s="11"/>
      <c r="AE7" s="11"/>
      <c r="AF7" s="11"/>
      <c r="AG7" s="11"/>
      <c r="AH7" s="11"/>
      <c r="AI7" s="11"/>
      <c r="AJ7" s="11"/>
      <c r="AK7" s="11"/>
      <c r="AL7" s="11"/>
      <c r="AM7" s="11"/>
      <c r="AN7" s="11"/>
      <c r="AO7" s="11"/>
      <c r="AP7" s="11"/>
      <c r="AQ7" s="11"/>
      <c r="AR7" s="11"/>
      <c r="AS7" s="11"/>
      <c r="AT7" s="11"/>
      <c r="AU7" s="11"/>
      <c r="AV7" s="11"/>
      <c r="AW7" s="11"/>
      <c r="AX7" s="11"/>
      <c r="AY7" s="11"/>
      <c r="AZ7" s="11"/>
      <c r="BA7" s="11"/>
      <c r="BB7" s="11"/>
      <c r="BC7" s="11"/>
      <c r="BD7" s="11"/>
      <c r="BE7" s="11"/>
      <c r="BF7" s="11"/>
      <c r="BG7" s="11"/>
      <c r="BH7" s="11"/>
      <c r="BI7" s="11"/>
      <c r="BJ7" s="11"/>
      <c r="BK7" s="11"/>
      <c r="BL7" s="11"/>
      <c r="BM7" s="11"/>
      <c r="BN7" s="11"/>
      <c r="BO7" s="11"/>
      <c r="BP7" s="11"/>
      <c r="BQ7" s="11"/>
      <c r="BR7" s="11"/>
      <c r="BS7" s="11"/>
      <c r="BT7" s="11"/>
      <c r="BU7" s="11"/>
      <c r="BV7" s="11"/>
      <c r="BW7" s="11"/>
      <c r="BX7" s="11"/>
      <c r="BY7" s="11"/>
      <c r="BZ7" s="11"/>
      <c r="CA7" s="11"/>
      <c r="CB7" s="11"/>
      <c r="CC7" s="11"/>
      <c r="CD7" s="11"/>
      <c r="CE7" s="11"/>
      <c r="CF7" s="11"/>
      <c r="CG7" s="11"/>
      <c r="CH7" s="11"/>
      <c r="CI7" s="11"/>
      <c r="CJ7" s="11"/>
      <c r="CK7" s="11"/>
      <c r="CL7" s="11"/>
      <c r="CM7" s="11"/>
      <c r="CN7" s="11"/>
      <c r="CO7" s="11"/>
      <c r="CP7" s="11"/>
      <c r="CQ7" s="11"/>
      <c r="CR7" s="11"/>
      <c r="CS7" s="11"/>
      <c r="CT7" s="11"/>
      <c r="CU7" s="11"/>
      <c r="CV7" s="11"/>
      <c r="CW7" s="11"/>
      <c r="CX7" s="11"/>
      <c r="CY7" s="11"/>
      <c r="CZ7" s="11"/>
      <c r="DA7" s="11"/>
      <c r="DB7" s="11"/>
      <c r="DC7" s="11"/>
      <c r="DD7" s="11"/>
      <c r="DE7" s="11"/>
      <c r="DF7" s="11"/>
      <c r="DG7" s="11"/>
      <c r="DH7" s="11"/>
      <c r="DI7" s="11"/>
      <c r="DJ7" s="11"/>
      <c r="DK7" s="11"/>
      <c r="DL7" s="11"/>
      <c r="DM7" s="11"/>
      <c r="DN7" s="11"/>
      <c r="DO7" s="11"/>
      <c r="DP7" s="11"/>
      <c r="DQ7" s="11"/>
      <c r="DR7" s="11"/>
      <c r="DS7" s="11"/>
      <c r="DT7" s="11"/>
      <c r="DU7" s="11"/>
      <c r="DV7" s="11"/>
      <c r="DW7" s="11"/>
      <c r="DX7" s="11"/>
      <c r="DY7" s="11"/>
      <c r="DZ7" s="11"/>
      <c r="EA7" s="11"/>
      <c r="EB7" s="11"/>
      <c r="EC7" s="11"/>
      <c r="ED7" s="11"/>
      <c r="EE7" s="11"/>
      <c r="EF7" s="11"/>
      <c r="EG7" s="11"/>
      <c r="EH7" s="11"/>
      <c r="EI7" s="11"/>
      <c r="EJ7" s="11"/>
      <c r="EK7" s="11"/>
      <c r="EL7" s="11"/>
      <c r="EM7" s="11"/>
      <c r="EN7" s="11"/>
      <c r="EO7" s="11"/>
      <c r="EP7" s="11"/>
      <c r="EQ7" s="11"/>
      <c r="ER7" s="11"/>
      <c r="ES7" s="11"/>
      <c r="ET7" s="11"/>
      <c r="EU7" s="11"/>
      <c r="EV7" s="11"/>
      <c r="EW7" s="11"/>
      <c r="EX7" s="11"/>
      <c r="EY7" s="11"/>
      <c r="EZ7" s="11"/>
      <c r="FA7" s="11"/>
      <c r="FB7" s="11"/>
      <c r="FC7" s="11"/>
      <c r="FD7" s="11"/>
      <c r="FE7" s="11"/>
      <c r="FF7" s="11"/>
      <c r="FG7" s="11"/>
      <c r="FH7" s="11"/>
    </row>
    <row r="8" spans="1:164" s="13" customFormat="1" ht="12.75" x14ac:dyDescent="0.2">
      <c r="AV8" s="14" t="s">
        <v>4</v>
      </c>
      <c r="AW8" s="14"/>
      <c r="AX8" s="14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4"/>
      <c r="BJ8" s="14"/>
      <c r="BK8" s="14"/>
      <c r="BL8" s="14"/>
      <c r="BM8" s="14"/>
      <c r="BN8" s="14"/>
      <c r="BO8" s="14"/>
      <c r="BP8" s="14"/>
      <c r="BQ8" s="14"/>
      <c r="BR8" s="14"/>
      <c r="BS8" s="14"/>
      <c r="BT8" s="14"/>
      <c r="BU8" s="14"/>
      <c r="BV8" s="14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4"/>
      <c r="CH8" s="14"/>
      <c r="CI8" s="14"/>
      <c r="CJ8" s="14"/>
      <c r="CK8" s="14"/>
      <c r="CL8" s="14"/>
      <c r="CM8" s="14"/>
      <c r="CN8" s="14"/>
      <c r="CO8" s="14"/>
      <c r="CP8" s="14"/>
      <c r="CQ8" s="14"/>
      <c r="CR8" s="14"/>
      <c r="CS8" s="14"/>
      <c r="CT8" s="14"/>
      <c r="CU8" s="14"/>
      <c r="CV8" s="14"/>
      <c r="CW8" s="14"/>
      <c r="CX8" s="14"/>
      <c r="CY8" s="14"/>
      <c r="CZ8" s="14"/>
      <c r="DA8" s="14"/>
      <c r="DB8" s="14"/>
      <c r="DC8" s="14"/>
      <c r="DD8" s="14"/>
      <c r="DE8" s="14"/>
      <c r="DF8" s="14"/>
      <c r="DG8" s="14"/>
      <c r="DH8" s="14"/>
      <c r="DI8" s="14"/>
      <c r="DJ8" s="14"/>
      <c r="DK8" s="15"/>
      <c r="DL8" s="15"/>
      <c r="DM8" s="15"/>
      <c r="DN8" s="15"/>
      <c r="DO8" s="15"/>
      <c r="DP8" s="15"/>
      <c r="DQ8" s="15"/>
      <c r="DR8" s="15"/>
      <c r="DS8" s="15"/>
      <c r="DT8" s="15"/>
      <c r="DU8" s="15"/>
      <c r="DV8" s="15"/>
      <c r="DW8" s="15"/>
      <c r="DX8" s="15"/>
      <c r="DY8" s="15"/>
      <c r="DZ8" s="15"/>
      <c r="EA8" s="15"/>
      <c r="EB8" s="15"/>
      <c r="EC8" s="15"/>
      <c r="ED8" s="15"/>
      <c r="EE8" s="15"/>
      <c r="EF8" s="15"/>
      <c r="EG8" s="15"/>
      <c r="EH8" s="15"/>
      <c r="EI8" s="15"/>
      <c r="EJ8" s="15"/>
      <c r="EK8" s="15"/>
      <c r="EL8" s="15"/>
      <c r="EM8" s="15"/>
      <c r="EN8" s="15"/>
      <c r="EO8" s="15"/>
      <c r="EP8" s="16"/>
      <c r="EQ8" s="16"/>
      <c r="ER8" s="16"/>
      <c r="ES8" s="16"/>
      <c r="ET8" s="16"/>
      <c r="EU8" s="16"/>
      <c r="EV8" s="16"/>
      <c r="EW8" s="16"/>
      <c r="EX8" s="16"/>
      <c r="EY8" s="16"/>
      <c r="EZ8" s="16"/>
      <c r="FA8" s="16"/>
      <c r="FB8" s="16"/>
      <c r="FC8" s="16"/>
      <c r="FD8" s="16"/>
      <c r="FE8" s="16"/>
    </row>
    <row r="9" spans="1:164" s="13" customFormat="1" ht="15.75" x14ac:dyDescent="0.25">
      <c r="AW9" s="17" t="s">
        <v>5</v>
      </c>
      <c r="AX9" s="17"/>
      <c r="AY9" s="17"/>
      <c r="AZ9" s="17"/>
      <c r="BA9" s="17"/>
      <c r="BB9" s="17"/>
      <c r="BC9" s="17"/>
      <c r="BD9" s="17"/>
      <c r="BE9" s="17"/>
      <c r="BF9" s="17"/>
      <c r="BG9" s="17"/>
      <c r="BH9" s="17"/>
      <c r="BI9" s="17"/>
      <c r="BJ9" s="17"/>
      <c r="BK9" s="17"/>
      <c r="BL9" s="17"/>
      <c r="BM9" s="17"/>
      <c r="BN9" s="17"/>
      <c r="BO9" s="17"/>
      <c r="BP9" s="17"/>
      <c r="BQ9" s="17"/>
      <c r="BR9" s="17"/>
      <c r="BS9" s="17"/>
      <c r="BT9" s="17"/>
      <c r="BU9" s="17"/>
      <c r="BV9" s="17"/>
      <c r="BW9" s="17"/>
      <c r="BX9" s="17"/>
      <c r="BY9" s="17"/>
      <c r="BZ9" s="18" t="s">
        <v>6</v>
      </c>
      <c r="CA9" s="18"/>
      <c r="CB9" s="18"/>
      <c r="CC9" s="18"/>
      <c r="CD9" s="18"/>
      <c r="CE9" s="18"/>
      <c r="CF9" s="18"/>
      <c r="CG9" s="18"/>
      <c r="CH9" s="18"/>
      <c r="CI9" s="18"/>
      <c r="CJ9" s="18"/>
      <c r="CK9" s="18"/>
      <c r="CL9" s="18"/>
      <c r="CM9" s="18"/>
      <c r="CN9" s="18"/>
      <c r="CO9" s="18"/>
      <c r="CP9" s="18"/>
      <c r="CQ9" s="18"/>
      <c r="CR9" s="17">
        <v>20</v>
      </c>
      <c r="CS9" s="17"/>
      <c r="CT9" s="17"/>
      <c r="CU9" s="17"/>
      <c r="CV9" s="19" t="s">
        <v>7</v>
      </c>
      <c r="CW9" s="19"/>
      <c r="CX9" s="19"/>
      <c r="CY9" s="19"/>
      <c r="CZ9" s="20" t="s">
        <v>8</v>
      </c>
      <c r="DA9" s="20"/>
      <c r="DB9" s="20"/>
      <c r="DC9" s="20"/>
      <c r="DD9" s="20"/>
      <c r="DE9" s="20"/>
      <c r="DF9" s="20"/>
      <c r="DG9" s="20"/>
    </row>
    <row r="10" spans="1:164" s="21" customFormat="1" ht="15.75" x14ac:dyDescent="0.25">
      <c r="C10" s="17" t="s">
        <v>9</v>
      </c>
      <c r="D10" s="17"/>
      <c r="E10" s="17"/>
      <c r="F10" s="17"/>
      <c r="G10" s="17"/>
      <c r="H10" s="17"/>
      <c r="I10" s="17"/>
      <c r="J10" s="17"/>
      <c r="K10" s="17"/>
      <c r="L10" s="17"/>
      <c r="M10" s="17"/>
      <c r="N10" s="18" t="s">
        <v>10</v>
      </c>
      <c r="O10" s="18"/>
      <c r="P10" s="18"/>
      <c r="Q10" s="18"/>
      <c r="R10" s="18"/>
      <c r="S10" s="18"/>
      <c r="T10" s="18"/>
      <c r="U10" s="18"/>
      <c r="V10" s="18"/>
      <c r="W10" s="18"/>
      <c r="X10" s="18"/>
      <c r="Y10" s="18"/>
      <c r="Z10" s="18"/>
      <c r="AA10" s="18"/>
      <c r="AB10" s="18"/>
      <c r="AC10" s="18"/>
      <c r="AD10" s="18"/>
      <c r="AE10" s="18"/>
      <c r="CL10" s="22"/>
      <c r="CM10" s="22"/>
      <c r="CN10" s="22"/>
      <c r="CO10" s="22"/>
      <c r="CP10" s="22"/>
      <c r="CQ10" s="22"/>
      <c r="CR10" s="22"/>
      <c r="CS10" s="22"/>
      <c r="CT10" s="22"/>
      <c r="CU10" s="22"/>
      <c r="CV10" s="22"/>
      <c r="CW10" s="22"/>
      <c r="DC10" s="23"/>
    </row>
    <row r="12" spans="1:164" s="25" customFormat="1" ht="90" customHeight="1" x14ac:dyDescent="0.2">
      <c r="A12" s="24" t="s">
        <v>11</v>
      </c>
      <c r="B12" s="24"/>
      <c r="C12" s="24"/>
      <c r="D12" s="24"/>
      <c r="E12" s="24"/>
      <c r="F12" s="24" t="s">
        <v>12</v>
      </c>
      <c r="G12" s="24"/>
      <c r="H12" s="24"/>
      <c r="I12" s="24"/>
      <c r="J12" s="24"/>
      <c r="K12" s="24"/>
      <c r="L12" s="24"/>
      <c r="M12" s="24"/>
      <c r="N12" s="24"/>
      <c r="O12" s="24"/>
      <c r="P12" s="24"/>
      <c r="Q12" s="24"/>
      <c r="R12" s="24"/>
      <c r="S12" s="24"/>
      <c r="T12" s="24"/>
      <c r="U12" s="24"/>
      <c r="V12" s="24"/>
      <c r="W12" s="24" t="s">
        <v>13</v>
      </c>
      <c r="X12" s="24"/>
      <c r="Y12" s="24"/>
      <c r="Z12" s="24"/>
      <c r="AA12" s="24"/>
      <c r="AB12" s="24"/>
      <c r="AC12" s="24"/>
      <c r="AD12" s="24"/>
      <c r="AE12" s="24"/>
      <c r="AF12" s="24"/>
      <c r="AG12" s="24"/>
      <c r="AH12" s="24"/>
      <c r="AI12" s="24"/>
      <c r="AJ12" s="24"/>
      <c r="AK12" s="24"/>
      <c r="AL12" s="24"/>
      <c r="AM12" s="24"/>
      <c r="AN12" s="24"/>
      <c r="AO12" s="24" t="s">
        <v>14</v>
      </c>
      <c r="AP12" s="24"/>
      <c r="AQ12" s="24"/>
      <c r="AR12" s="24"/>
      <c r="AS12" s="24"/>
      <c r="AT12" s="24"/>
      <c r="AU12" s="24"/>
      <c r="AV12" s="24"/>
      <c r="AW12" s="24"/>
      <c r="AX12" s="24"/>
      <c r="AY12" s="24"/>
      <c r="AZ12" s="24" t="s">
        <v>15</v>
      </c>
      <c r="BA12" s="24"/>
      <c r="BB12" s="24"/>
      <c r="BC12" s="24"/>
      <c r="BD12" s="24"/>
      <c r="BE12" s="24"/>
      <c r="BF12" s="24"/>
      <c r="BG12" s="24"/>
      <c r="BH12" s="24"/>
      <c r="BI12" s="24"/>
      <c r="BJ12" s="24"/>
      <c r="BK12" s="24"/>
      <c r="BL12" s="24"/>
      <c r="BM12" s="24"/>
      <c r="BN12" s="24"/>
      <c r="BO12" s="24"/>
      <c r="BP12" s="24"/>
      <c r="BQ12" s="24" t="s">
        <v>16</v>
      </c>
      <c r="BR12" s="24"/>
      <c r="BS12" s="24"/>
      <c r="BT12" s="24"/>
      <c r="BU12" s="24"/>
      <c r="BV12" s="24"/>
      <c r="BW12" s="24"/>
      <c r="BX12" s="24"/>
      <c r="BY12" s="24"/>
      <c r="BZ12" s="24"/>
      <c r="CA12" s="24"/>
      <c r="CB12" s="24"/>
      <c r="CC12" s="24"/>
      <c r="CD12" s="24"/>
      <c r="CE12" s="24"/>
      <c r="CF12" s="24"/>
      <c r="CG12" s="24"/>
      <c r="CH12" s="24"/>
      <c r="CI12" s="24"/>
      <c r="CJ12" s="24" t="s">
        <v>17</v>
      </c>
      <c r="CK12" s="24"/>
      <c r="CL12" s="24"/>
      <c r="CM12" s="24"/>
      <c r="CN12" s="24"/>
      <c r="CO12" s="24"/>
      <c r="CP12" s="24"/>
      <c r="CQ12" s="24"/>
      <c r="CR12" s="24"/>
      <c r="CS12" s="24"/>
      <c r="CT12" s="24"/>
      <c r="CU12" s="24"/>
      <c r="CV12" s="24"/>
      <c r="CW12" s="24"/>
      <c r="CX12" s="24"/>
      <c r="CY12" s="24"/>
      <c r="CZ12" s="24"/>
      <c r="DA12" s="24" t="s">
        <v>18</v>
      </c>
      <c r="DB12" s="24"/>
      <c r="DC12" s="24"/>
      <c r="DD12" s="24"/>
      <c r="DE12" s="24"/>
      <c r="DF12" s="24"/>
      <c r="DG12" s="24"/>
      <c r="DH12" s="24"/>
      <c r="DI12" s="24"/>
      <c r="DJ12" s="24"/>
      <c r="DK12" s="24"/>
      <c r="DL12" s="24"/>
      <c r="DM12" s="24"/>
      <c r="DN12" s="24"/>
      <c r="DO12" s="24"/>
      <c r="DP12" s="24"/>
      <c r="DQ12" s="24"/>
      <c r="DR12" s="24" t="s">
        <v>19</v>
      </c>
      <c r="DS12" s="24"/>
      <c r="DT12" s="24"/>
      <c r="DU12" s="24"/>
      <c r="DV12" s="24"/>
      <c r="DW12" s="24"/>
      <c r="DX12" s="24"/>
      <c r="DY12" s="24"/>
      <c r="DZ12" s="24"/>
      <c r="EA12" s="24"/>
      <c r="EB12" s="24"/>
      <c r="EC12" s="24"/>
      <c r="ED12" s="24"/>
      <c r="EE12" s="24"/>
      <c r="EF12" s="24"/>
      <c r="EG12" s="24"/>
      <c r="EH12" s="24"/>
      <c r="EI12" s="24"/>
      <c r="EJ12" s="24"/>
      <c r="EK12" s="24"/>
      <c r="EL12" s="24" t="s">
        <v>20</v>
      </c>
      <c r="EM12" s="24"/>
      <c r="EN12" s="24"/>
      <c r="EO12" s="24"/>
      <c r="EP12" s="24"/>
      <c r="EQ12" s="24"/>
      <c r="ER12" s="24"/>
      <c r="ES12" s="24"/>
      <c r="ET12" s="24"/>
      <c r="EU12" s="24"/>
      <c r="EV12" s="24"/>
      <c r="EW12" s="24"/>
      <c r="EX12" s="24"/>
      <c r="EY12" s="24"/>
      <c r="EZ12" s="24"/>
      <c r="FA12" s="24"/>
      <c r="FB12" s="24"/>
      <c r="FC12" s="24"/>
      <c r="FD12" s="24"/>
      <c r="FE12" s="24"/>
    </row>
    <row r="13" spans="1:164" s="30" customFormat="1" x14ac:dyDescent="0.25">
      <c r="A13" s="26">
        <v>1</v>
      </c>
      <c r="B13" s="27"/>
      <c r="C13" s="27"/>
      <c r="D13" s="27"/>
      <c r="E13" s="28"/>
      <c r="F13" s="29">
        <v>2</v>
      </c>
      <c r="G13" s="29"/>
      <c r="H13" s="29"/>
      <c r="I13" s="29"/>
      <c r="J13" s="29"/>
      <c r="K13" s="29"/>
      <c r="L13" s="29"/>
      <c r="M13" s="29"/>
      <c r="N13" s="29"/>
      <c r="O13" s="29"/>
      <c r="P13" s="29"/>
      <c r="Q13" s="29"/>
      <c r="R13" s="29"/>
      <c r="S13" s="29"/>
      <c r="T13" s="29"/>
      <c r="U13" s="29"/>
      <c r="V13" s="29"/>
      <c r="W13" s="29">
        <v>3</v>
      </c>
      <c r="X13" s="29"/>
      <c r="Y13" s="29"/>
      <c r="Z13" s="29"/>
      <c r="AA13" s="29"/>
      <c r="AB13" s="29"/>
      <c r="AC13" s="29"/>
      <c r="AD13" s="29"/>
      <c r="AE13" s="29"/>
      <c r="AF13" s="29"/>
      <c r="AG13" s="29"/>
      <c r="AH13" s="29"/>
      <c r="AI13" s="29"/>
      <c r="AJ13" s="29"/>
      <c r="AK13" s="29"/>
      <c r="AL13" s="29"/>
      <c r="AM13" s="29"/>
      <c r="AN13" s="29"/>
      <c r="AO13" s="29">
        <v>4</v>
      </c>
      <c r="AP13" s="29"/>
      <c r="AQ13" s="29"/>
      <c r="AR13" s="29"/>
      <c r="AS13" s="29"/>
      <c r="AT13" s="29"/>
      <c r="AU13" s="29"/>
      <c r="AV13" s="29"/>
      <c r="AW13" s="29"/>
      <c r="AX13" s="29"/>
      <c r="AY13" s="29"/>
      <c r="AZ13" s="29">
        <v>5</v>
      </c>
      <c r="BA13" s="29"/>
      <c r="BB13" s="29"/>
      <c r="BC13" s="29"/>
      <c r="BD13" s="29"/>
      <c r="BE13" s="29"/>
      <c r="BF13" s="29"/>
      <c r="BG13" s="29"/>
      <c r="BH13" s="29"/>
      <c r="BI13" s="29"/>
      <c r="BJ13" s="29"/>
      <c r="BK13" s="29"/>
      <c r="BL13" s="29"/>
      <c r="BM13" s="29"/>
      <c r="BN13" s="29"/>
      <c r="BO13" s="29"/>
      <c r="BP13" s="29"/>
      <c r="BQ13" s="29">
        <v>6</v>
      </c>
      <c r="BR13" s="29"/>
      <c r="BS13" s="29"/>
      <c r="BT13" s="29"/>
      <c r="BU13" s="29"/>
      <c r="BV13" s="29"/>
      <c r="BW13" s="29"/>
      <c r="BX13" s="29"/>
      <c r="BY13" s="29"/>
      <c r="BZ13" s="29"/>
      <c r="CA13" s="29"/>
      <c r="CB13" s="29"/>
      <c r="CC13" s="29"/>
      <c r="CD13" s="29"/>
      <c r="CE13" s="29"/>
      <c r="CF13" s="29"/>
      <c r="CG13" s="29"/>
      <c r="CH13" s="29"/>
      <c r="CI13" s="29"/>
      <c r="CJ13" s="29">
        <v>7</v>
      </c>
      <c r="CK13" s="29"/>
      <c r="CL13" s="29"/>
      <c r="CM13" s="29"/>
      <c r="CN13" s="29"/>
      <c r="CO13" s="29"/>
      <c r="CP13" s="29"/>
      <c r="CQ13" s="29"/>
      <c r="CR13" s="29"/>
      <c r="CS13" s="29"/>
      <c r="CT13" s="29"/>
      <c r="CU13" s="29"/>
      <c r="CV13" s="29"/>
      <c r="CW13" s="29"/>
      <c r="CX13" s="29"/>
      <c r="CY13" s="29"/>
      <c r="CZ13" s="29"/>
      <c r="DA13" s="29">
        <v>8</v>
      </c>
      <c r="DB13" s="29"/>
      <c r="DC13" s="29"/>
      <c r="DD13" s="29"/>
      <c r="DE13" s="29"/>
      <c r="DF13" s="29"/>
      <c r="DG13" s="29"/>
      <c r="DH13" s="29"/>
      <c r="DI13" s="29"/>
      <c r="DJ13" s="29"/>
      <c r="DK13" s="29"/>
      <c r="DL13" s="29"/>
      <c r="DM13" s="29"/>
      <c r="DN13" s="29"/>
      <c r="DO13" s="29"/>
      <c r="DP13" s="29"/>
      <c r="DQ13" s="29"/>
      <c r="DR13" s="29">
        <v>9</v>
      </c>
      <c r="DS13" s="29"/>
      <c r="DT13" s="29"/>
      <c r="DU13" s="29"/>
      <c r="DV13" s="29"/>
      <c r="DW13" s="29"/>
      <c r="DX13" s="29"/>
      <c r="DY13" s="29"/>
      <c r="DZ13" s="29"/>
      <c r="EA13" s="29"/>
      <c r="EB13" s="29"/>
      <c r="EC13" s="29"/>
      <c r="ED13" s="29"/>
      <c r="EE13" s="29"/>
      <c r="EF13" s="29"/>
      <c r="EG13" s="29"/>
      <c r="EH13" s="29"/>
      <c r="EI13" s="29"/>
      <c r="EJ13" s="29"/>
      <c r="EK13" s="29"/>
      <c r="EL13" s="29">
        <v>10</v>
      </c>
      <c r="EM13" s="29"/>
      <c r="EN13" s="29"/>
      <c r="EO13" s="29"/>
      <c r="EP13" s="29"/>
      <c r="EQ13" s="29"/>
      <c r="ER13" s="29"/>
      <c r="ES13" s="29"/>
      <c r="ET13" s="29"/>
      <c r="EU13" s="29"/>
      <c r="EV13" s="29"/>
      <c r="EW13" s="29"/>
      <c r="EX13" s="29"/>
      <c r="EY13" s="29"/>
      <c r="EZ13" s="29"/>
      <c r="FA13" s="29"/>
      <c r="FB13" s="29"/>
      <c r="FC13" s="29"/>
      <c r="FD13" s="29"/>
      <c r="FE13" s="29"/>
    </row>
    <row r="14" spans="1:164" s="41" customFormat="1" ht="72" customHeight="1" x14ac:dyDescent="0.25">
      <c r="A14" s="31" t="s">
        <v>21</v>
      </c>
      <c r="B14" s="32"/>
      <c r="C14" s="32"/>
      <c r="D14" s="32"/>
      <c r="E14" s="33"/>
      <c r="F14" s="34" t="s">
        <v>22</v>
      </c>
      <c r="G14" s="34"/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 t="s">
        <v>23</v>
      </c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5" t="s">
        <v>24</v>
      </c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6">
        <f>40.291</f>
        <v>40.290999999999997</v>
      </c>
      <c r="BA14" s="36"/>
      <c r="BB14" s="36"/>
      <c r="BC14" s="36"/>
      <c r="BD14" s="36"/>
      <c r="BE14" s="36"/>
      <c r="BF14" s="36"/>
      <c r="BG14" s="36"/>
      <c r="BH14" s="36"/>
      <c r="BI14" s="36"/>
      <c r="BJ14" s="36"/>
      <c r="BK14" s="36"/>
      <c r="BL14" s="36"/>
      <c r="BM14" s="36"/>
      <c r="BN14" s="36"/>
      <c r="BO14" s="36"/>
      <c r="BP14" s="36"/>
      <c r="BQ14" s="37" t="s">
        <v>25</v>
      </c>
      <c r="BR14" s="37"/>
      <c r="BS14" s="37"/>
      <c r="BT14" s="37"/>
      <c r="BU14" s="37"/>
      <c r="BV14" s="37"/>
      <c r="BW14" s="37"/>
      <c r="BX14" s="37"/>
      <c r="BY14" s="37"/>
      <c r="BZ14" s="37"/>
      <c r="CA14" s="37"/>
      <c r="CB14" s="37"/>
      <c r="CC14" s="37"/>
      <c r="CD14" s="37"/>
      <c r="CE14" s="37"/>
      <c r="CF14" s="37"/>
      <c r="CG14" s="37"/>
      <c r="CH14" s="37"/>
      <c r="CI14" s="37"/>
      <c r="CJ14" s="38">
        <v>7.9679260000000012</v>
      </c>
      <c r="CK14" s="39"/>
      <c r="CL14" s="39"/>
      <c r="CM14" s="39"/>
      <c r="CN14" s="39"/>
      <c r="CO14" s="39"/>
      <c r="CP14" s="39"/>
      <c r="CQ14" s="39"/>
      <c r="CR14" s="39"/>
      <c r="CS14" s="39"/>
      <c r="CT14" s="39"/>
      <c r="CU14" s="39"/>
      <c r="CV14" s="39"/>
      <c r="CW14" s="39"/>
      <c r="CX14" s="39"/>
      <c r="CY14" s="39"/>
      <c r="CZ14" s="40"/>
      <c r="DA14" s="38">
        <f>CJ14</f>
        <v>7.9679260000000012</v>
      </c>
      <c r="DB14" s="39"/>
      <c r="DC14" s="39"/>
      <c r="DD14" s="39"/>
      <c r="DE14" s="39"/>
      <c r="DF14" s="39"/>
      <c r="DG14" s="39"/>
      <c r="DH14" s="39"/>
      <c r="DI14" s="39"/>
      <c r="DJ14" s="39"/>
      <c r="DK14" s="39"/>
      <c r="DL14" s="39"/>
      <c r="DM14" s="39"/>
      <c r="DN14" s="39"/>
      <c r="DO14" s="39"/>
      <c r="DP14" s="39"/>
      <c r="DQ14" s="40"/>
      <c r="DR14" s="38">
        <f>DA14</f>
        <v>7.9679260000000012</v>
      </c>
      <c r="DS14" s="39"/>
      <c r="DT14" s="39"/>
      <c r="DU14" s="39"/>
      <c r="DV14" s="39"/>
      <c r="DW14" s="39"/>
      <c r="DX14" s="39"/>
      <c r="DY14" s="39"/>
      <c r="DZ14" s="39"/>
      <c r="EA14" s="39"/>
      <c r="EB14" s="39"/>
      <c r="EC14" s="39"/>
      <c r="ED14" s="39"/>
      <c r="EE14" s="39"/>
      <c r="EF14" s="39"/>
      <c r="EG14" s="39"/>
      <c r="EH14" s="39"/>
      <c r="EI14" s="39"/>
      <c r="EJ14" s="39"/>
      <c r="EK14" s="40"/>
      <c r="EL14" s="38">
        <f>AZ14-DR14</f>
        <v>32.323073999999998</v>
      </c>
      <c r="EM14" s="39"/>
      <c r="EN14" s="39"/>
      <c r="EO14" s="39"/>
      <c r="EP14" s="39"/>
      <c r="EQ14" s="39"/>
      <c r="ER14" s="39"/>
      <c r="ES14" s="39"/>
      <c r="ET14" s="39"/>
      <c r="EU14" s="39"/>
      <c r="EV14" s="39"/>
      <c r="EW14" s="39"/>
      <c r="EX14" s="39"/>
      <c r="EY14" s="39"/>
      <c r="EZ14" s="39"/>
      <c r="FA14" s="39"/>
      <c r="FB14" s="39"/>
      <c r="FC14" s="39"/>
      <c r="FD14" s="39"/>
      <c r="FE14" s="40"/>
    </row>
    <row r="15" spans="1:164" s="41" customFormat="1" ht="78.75" customHeight="1" x14ac:dyDescent="0.25">
      <c r="A15" s="31" t="s">
        <v>26</v>
      </c>
      <c r="B15" s="32"/>
      <c r="C15" s="32"/>
      <c r="D15" s="32"/>
      <c r="E15" s="33"/>
      <c r="F15" s="34" t="s">
        <v>27</v>
      </c>
      <c r="G15" s="34"/>
      <c r="H15" s="34"/>
      <c r="I15" s="34"/>
      <c r="J15" s="34"/>
      <c r="K15" s="34"/>
      <c r="L15" s="34"/>
      <c r="M15" s="34"/>
      <c r="N15" s="34"/>
      <c r="O15" s="34"/>
      <c r="P15" s="34"/>
      <c r="Q15" s="34"/>
      <c r="R15" s="34"/>
      <c r="S15" s="34"/>
      <c r="T15" s="34"/>
      <c r="U15" s="34"/>
      <c r="V15" s="34"/>
      <c r="W15" s="34" t="s">
        <v>28</v>
      </c>
      <c r="X15" s="34"/>
      <c r="Y15" s="34"/>
      <c r="Z15" s="34"/>
      <c r="AA15" s="34"/>
      <c r="AB15" s="34"/>
      <c r="AC15" s="34"/>
      <c r="AD15" s="34"/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5" t="s">
        <v>29</v>
      </c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6">
        <v>13.333</v>
      </c>
      <c r="BA15" s="36"/>
      <c r="BB15" s="36"/>
      <c r="BC15" s="36"/>
      <c r="BD15" s="36"/>
      <c r="BE15" s="36"/>
      <c r="BF15" s="36"/>
      <c r="BG15" s="36"/>
      <c r="BH15" s="36"/>
      <c r="BI15" s="36"/>
      <c r="BJ15" s="36"/>
      <c r="BK15" s="36"/>
      <c r="BL15" s="36"/>
      <c r="BM15" s="36"/>
      <c r="BN15" s="36"/>
      <c r="BO15" s="36"/>
      <c r="BP15" s="36"/>
      <c r="BQ15" s="37" t="s">
        <v>25</v>
      </c>
      <c r="BR15" s="37"/>
      <c r="BS15" s="37"/>
      <c r="BT15" s="37"/>
      <c r="BU15" s="37"/>
      <c r="BV15" s="37"/>
      <c r="BW15" s="37"/>
      <c r="BX15" s="37"/>
      <c r="BY15" s="37"/>
      <c r="BZ15" s="37"/>
      <c r="CA15" s="37"/>
      <c r="CB15" s="37"/>
      <c r="CC15" s="37"/>
      <c r="CD15" s="37"/>
      <c r="CE15" s="37"/>
      <c r="CF15" s="37"/>
      <c r="CG15" s="37"/>
      <c r="CH15" s="37"/>
      <c r="CI15" s="37"/>
      <c r="CJ15" s="38">
        <v>11.542634</v>
      </c>
      <c r="CK15" s="39"/>
      <c r="CL15" s="39"/>
      <c r="CM15" s="39"/>
      <c r="CN15" s="39"/>
      <c r="CO15" s="39"/>
      <c r="CP15" s="39"/>
      <c r="CQ15" s="39"/>
      <c r="CR15" s="39"/>
      <c r="CS15" s="39"/>
      <c r="CT15" s="39"/>
      <c r="CU15" s="39"/>
      <c r="CV15" s="39"/>
      <c r="CW15" s="39"/>
      <c r="CX15" s="39"/>
      <c r="CY15" s="39"/>
      <c r="CZ15" s="40"/>
      <c r="DA15" s="38">
        <f t="shared" ref="DA15" si="0">CJ15</f>
        <v>11.542634</v>
      </c>
      <c r="DB15" s="39"/>
      <c r="DC15" s="39"/>
      <c r="DD15" s="39"/>
      <c r="DE15" s="39"/>
      <c r="DF15" s="39"/>
      <c r="DG15" s="39"/>
      <c r="DH15" s="39"/>
      <c r="DI15" s="39"/>
      <c r="DJ15" s="39"/>
      <c r="DK15" s="39"/>
      <c r="DL15" s="39"/>
      <c r="DM15" s="39"/>
      <c r="DN15" s="39"/>
      <c r="DO15" s="39"/>
      <c r="DP15" s="39"/>
      <c r="DQ15" s="40"/>
      <c r="DR15" s="38">
        <f>DA15</f>
        <v>11.542634</v>
      </c>
      <c r="DS15" s="39"/>
      <c r="DT15" s="39"/>
      <c r="DU15" s="39"/>
      <c r="DV15" s="39"/>
      <c r="DW15" s="39"/>
      <c r="DX15" s="39"/>
      <c r="DY15" s="39"/>
      <c r="DZ15" s="39"/>
      <c r="EA15" s="39"/>
      <c r="EB15" s="39"/>
      <c r="EC15" s="39"/>
      <c r="ED15" s="39"/>
      <c r="EE15" s="39"/>
      <c r="EF15" s="39"/>
      <c r="EG15" s="39"/>
      <c r="EH15" s="39"/>
      <c r="EI15" s="39"/>
      <c r="EJ15" s="39"/>
      <c r="EK15" s="40"/>
      <c r="EL15" s="38">
        <f>AZ15-DR15</f>
        <v>1.7903660000000006</v>
      </c>
      <c r="EM15" s="39"/>
      <c r="EN15" s="39"/>
      <c r="EO15" s="39"/>
      <c r="EP15" s="39"/>
      <c r="EQ15" s="39"/>
      <c r="ER15" s="39"/>
      <c r="ES15" s="39"/>
      <c r="ET15" s="39"/>
      <c r="EU15" s="39"/>
      <c r="EV15" s="39"/>
      <c r="EW15" s="39"/>
      <c r="EX15" s="39"/>
      <c r="EY15" s="39"/>
      <c r="EZ15" s="39"/>
      <c r="FA15" s="39"/>
      <c r="FB15" s="39"/>
      <c r="FC15" s="39"/>
      <c r="FD15" s="39"/>
      <c r="FE15" s="40"/>
    </row>
    <row r="16" spans="1:164" s="41" customFormat="1" ht="117" customHeight="1" x14ac:dyDescent="0.25">
      <c r="A16" s="31" t="s">
        <v>30</v>
      </c>
      <c r="B16" s="32"/>
      <c r="C16" s="32"/>
      <c r="D16" s="32"/>
      <c r="E16" s="33"/>
      <c r="F16" s="34" t="s">
        <v>31</v>
      </c>
      <c r="G16" s="34"/>
      <c r="H16" s="34"/>
      <c r="I16" s="34"/>
      <c r="J16" s="34"/>
      <c r="K16" s="34"/>
      <c r="L16" s="34"/>
      <c r="M16" s="34"/>
      <c r="N16" s="34"/>
      <c r="O16" s="34"/>
      <c r="P16" s="34"/>
      <c r="Q16" s="34"/>
      <c r="R16" s="34"/>
      <c r="S16" s="34"/>
      <c r="T16" s="34"/>
      <c r="U16" s="34"/>
      <c r="V16" s="34"/>
      <c r="W16" s="34" t="s">
        <v>32</v>
      </c>
      <c r="X16" s="34"/>
      <c r="Y16" s="34"/>
      <c r="Z16" s="34"/>
      <c r="AA16" s="34"/>
      <c r="AB16" s="34"/>
      <c r="AC16" s="34"/>
      <c r="AD16" s="34"/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5" t="s">
        <v>33</v>
      </c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6">
        <v>87.5</v>
      </c>
      <c r="BA16" s="36"/>
      <c r="BB16" s="36"/>
      <c r="BC16" s="36"/>
      <c r="BD16" s="36"/>
      <c r="BE16" s="36"/>
      <c r="BF16" s="36"/>
      <c r="BG16" s="36"/>
      <c r="BH16" s="36"/>
      <c r="BI16" s="36"/>
      <c r="BJ16" s="36"/>
      <c r="BK16" s="36"/>
      <c r="BL16" s="36"/>
      <c r="BM16" s="36"/>
      <c r="BN16" s="36"/>
      <c r="BO16" s="36"/>
      <c r="BP16" s="36"/>
      <c r="BQ16" s="37" t="s">
        <v>34</v>
      </c>
      <c r="BR16" s="37"/>
      <c r="BS16" s="37"/>
      <c r="BT16" s="37"/>
      <c r="BU16" s="37"/>
      <c r="BV16" s="37"/>
      <c r="BW16" s="37"/>
      <c r="BX16" s="37"/>
      <c r="BY16" s="37"/>
      <c r="BZ16" s="37"/>
      <c r="CA16" s="37"/>
      <c r="CB16" s="37"/>
      <c r="CC16" s="37"/>
      <c r="CD16" s="37"/>
      <c r="CE16" s="37"/>
      <c r="CF16" s="37"/>
      <c r="CG16" s="37"/>
      <c r="CH16" s="37"/>
      <c r="CI16" s="37"/>
      <c r="CJ16" s="38">
        <v>89.621000999999993</v>
      </c>
      <c r="CK16" s="39"/>
      <c r="CL16" s="39"/>
      <c r="CM16" s="39"/>
      <c r="CN16" s="39"/>
      <c r="CO16" s="39"/>
      <c r="CP16" s="39"/>
      <c r="CQ16" s="39"/>
      <c r="CR16" s="39"/>
      <c r="CS16" s="39"/>
      <c r="CT16" s="39"/>
      <c r="CU16" s="39"/>
      <c r="CV16" s="39"/>
      <c r="CW16" s="39"/>
      <c r="CX16" s="39"/>
      <c r="CY16" s="39"/>
      <c r="CZ16" s="40"/>
      <c r="DA16" s="38">
        <f>CJ16</f>
        <v>89.621000999999993</v>
      </c>
      <c r="DB16" s="39"/>
      <c r="DC16" s="39"/>
      <c r="DD16" s="39"/>
      <c r="DE16" s="39"/>
      <c r="DF16" s="39"/>
      <c r="DG16" s="39"/>
      <c r="DH16" s="39"/>
      <c r="DI16" s="39"/>
      <c r="DJ16" s="39"/>
      <c r="DK16" s="39"/>
      <c r="DL16" s="39"/>
      <c r="DM16" s="39"/>
      <c r="DN16" s="39"/>
      <c r="DO16" s="39"/>
      <c r="DP16" s="39"/>
      <c r="DQ16" s="40"/>
      <c r="DR16" s="38">
        <f>DA16</f>
        <v>89.621000999999993</v>
      </c>
      <c r="DS16" s="39"/>
      <c r="DT16" s="39"/>
      <c r="DU16" s="39"/>
      <c r="DV16" s="39"/>
      <c r="DW16" s="39"/>
      <c r="DX16" s="39"/>
      <c r="DY16" s="39"/>
      <c r="DZ16" s="39"/>
      <c r="EA16" s="39"/>
      <c r="EB16" s="39"/>
      <c r="EC16" s="39"/>
      <c r="ED16" s="39"/>
      <c r="EE16" s="39"/>
      <c r="EF16" s="39"/>
      <c r="EG16" s="39"/>
      <c r="EH16" s="39"/>
      <c r="EI16" s="39"/>
      <c r="EJ16" s="39"/>
      <c r="EK16" s="40"/>
      <c r="EL16" s="42" t="s">
        <v>35</v>
      </c>
      <c r="EM16" s="43"/>
      <c r="EN16" s="43"/>
      <c r="EO16" s="43"/>
      <c r="EP16" s="43"/>
      <c r="EQ16" s="43"/>
      <c r="ER16" s="43"/>
      <c r="ES16" s="43"/>
      <c r="ET16" s="43"/>
      <c r="EU16" s="43"/>
      <c r="EV16" s="43"/>
      <c r="EW16" s="43"/>
      <c r="EX16" s="43"/>
      <c r="EY16" s="43"/>
      <c r="EZ16" s="43"/>
      <c r="FA16" s="43"/>
      <c r="FB16" s="43"/>
      <c r="FC16" s="43"/>
      <c r="FD16" s="43"/>
      <c r="FE16" s="44"/>
    </row>
    <row r="17" spans="1:162" s="41" customFormat="1" ht="7.5" hidden="1" customHeight="1" x14ac:dyDescent="0.25">
      <c r="A17" s="31"/>
      <c r="B17" s="32"/>
      <c r="C17" s="32"/>
      <c r="D17" s="32"/>
      <c r="E17" s="33"/>
      <c r="F17" s="34"/>
      <c r="G17" s="34"/>
      <c r="H17" s="34"/>
      <c r="I17" s="34"/>
      <c r="J17" s="34"/>
      <c r="K17" s="34"/>
      <c r="L17" s="34"/>
      <c r="M17" s="34"/>
      <c r="N17" s="34"/>
      <c r="O17" s="34"/>
      <c r="P17" s="34"/>
      <c r="Q17" s="34"/>
      <c r="R17" s="34"/>
      <c r="S17" s="34"/>
      <c r="T17" s="34"/>
      <c r="U17" s="34"/>
      <c r="V17" s="34"/>
      <c r="W17" s="34"/>
      <c r="X17" s="34"/>
      <c r="Y17" s="34"/>
      <c r="Z17" s="34"/>
      <c r="AA17" s="34"/>
      <c r="AB17" s="34"/>
      <c r="AC17" s="34"/>
      <c r="AD17" s="34"/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AZ17" s="36"/>
      <c r="BA17" s="36"/>
      <c r="BB17" s="36"/>
      <c r="BC17" s="36"/>
      <c r="BD17" s="36"/>
      <c r="BE17" s="36"/>
      <c r="BF17" s="36"/>
      <c r="BG17" s="36"/>
      <c r="BH17" s="36"/>
      <c r="BI17" s="36"/>
      <c r="BJ17" s="36"/>
      <c r="BK17" s="36"/>
      <c r="BL17" s="36"/>
      <c r="BM17" s="36"/>
      <c r="BN17" s="36"/>
      <c r="BO17" s="36"/>
      <c r="BP17" s="36"/>
      <c r="BQ17" s="37"/>
      <c r="BR17" s="37"/>
      <c r="BS17" s="37"/>
      <c r="BT17" s="37"/>
      <c r="BU17" s="37"/>
      <c r="BV17" s="37"/>
      <c r="BW17" s="37"/>
      <c r="BX17" s="37"/>
      <c r="BY17" s="37"/>
      <c r="BZ17" s="37"/>
      <c r="CA17" s="37"/>
      <c r="CB17" s="37"/>
      <c r="CC17" s="37"/>
      <c r="CD17" s="37"/>
      <c r="CE17" s="37"/>
      <c r="CF17" s="37"/>
      <c r="CG17" s="37"/>
      <c r="CH17" s="37"/>
      <c r="CI17" s="37"/>
      <c r="CJ17" s="36"/>
      <c r="CK17" s="36"/>
      <c r="CL17" s="36"/>
      <c r="CM17" s="36"/>
      <c r="CN17" s="36"/>
      <c r="CO17" s="36"/>
      <c r="CP17" s="36"/>
      <c r="CQ17" s="36"/>
      <c r="CR17" s="36"/>
      <c r="CS17" s="36"/>
      <c r="CT17" s="36"/>
      <c r="CU17" s="36"/>
      <c r="CV17" s="36"/>
      <c r="CW17" s="36"/>
      <c r="CX17" s="36"/>
      <c r="CY17" s="36"/>
      <c r="CZ17" s="36"/>
      <c r="DA17" s="36"/>
      <c r="DB17" s="36"/>
      <c r="DC17" s="36"/>
      <c r="DD17" s="36"/>
      <c r="DE17" s="36"/>
      <c r="DF17" s="36"/>
      <c r="DG17" s="36"/>
      <c r="DH17" s="36"/>
      <c r="DI17" s="36"/>
      <c r="DJ17" s="36"/>
      <c r="DK17" s="36"/>
      <c r="DL17" s="36"/>
      <c r="DM17" s="36"/>
      <c r="DN17" s="36"/>
      <c r="DO17" s="36"/>
      <c r="DP17" s="36"/>
      <c r="DQ17" s="36"/>
      <c r="DR17" s="36"/>
      <c r="DS17" s="36"/>
      <c r="DT17" s="36"/>
      <c r="DU17" s="36"/>
      <c r="DV17" s="36"/>
      <c r="DW17" s="36"/>
      <c r="DX17" s="36"/>
      <c r="DY17" s="36"/>
      <c r="DZ17" s="36"/>
      <c r="EA17" s="36"/>
      <c r="EB17" s="36"/>
      <c r="EC17" s="36"/>
      <c r="ED17" s="36"/>
      <c r="EE17" s="36"/>
      <c r="EF17" s="36"/>
      <c r="EG17" s="36"/>
      <c r="EH17" s="36"/>
      <c r="EI17" s="36"/>
      <c r="EJ17" s="36"/>
      <c r="EK17" s="36"/>
      <c r="EL17" s="36"/>
      <c r="EM17" s="36"/>
      <c r="EN17" s="36"/>
      <c r="EO17" s="36"/>
      <c r="EP17" s="36"/>
      <c r="EQ17" s="36"/>
      <c r="ER17" s="36"/>
      <c r="ES17" s="36"/>
      <c r="ET17" s="36"/>
      <c r="EU17" s="36"/>
      <c r="EV17" s="36"/>
      <c r="EW17" s="36"/>
      <c r="EX17" s="36"/>
      <c r="EY17" s="36"/>
      <c r="EZ17" s="36"/>
      <c r="FA17" s="36"/>
      <c r="FB17" s="36"/>
      <c r="FC17" s="36"/>
      <c r="FD17" s="36"/>
      <c r="FE17" s="36"/>
    </row>
    <row r="19" spans="1:162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  <c r="U19" s="4"/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FE19" s="8" t="s">
        <v>36</v>
      </c>
    </row>
    <row r="20" spans="1:162" s="9" customFormat="1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  <c r="Z20" s="1"/>
      <c r="AA20" s="1"/>
      <c r="AB20" s="1"/>
      <c r="AC20" s="1"/>
      <c r="AD20" s="1"/>
      <c r="AE20" s="1"/>
      <c r="AF20" s="1"/>
      <c r="AG20" s="1"/>
      <c r="AH20" s="1"/>
      <c r="AI20" s="1"/>
      <c r="AJ20" s="1"/>
      <c r="AK20" s="1"/>
      <c r="AL20" s="1"/>
      <c r="AM20" s="1"/>
      <c r="AN20" s="1"/>
      <c r="AO20" s="1"/>
      <c r="AP20" s="1"/>
      <c r="AQ20" s="1"/>
      <c r="AR20" s="1"/>
      <c r="AS20" s="1"/>
      <c r="AT20" s="1"/>
      <c r="AU20" s="1"/>
      <c r="AV20" s="1"/>
      <c r="AW20" s="1"/>
      <c r="DC20" s="10"/>
    </row>
    <row r="21" spans="1:162" s="48" customFormat="1" ht="45" customHeight="1" x14ac:dyDescent="0.25">
      <c r="A21" s="11" t="s">
        <v>37</v>
      </c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47"/>
      <c r="P21" s="47"/>
      <c r="Q21" s="47"/>
      <c r="R21" s="47"/>
      <c r="S21" s="47"/>
      <c r="T21" s="47"/>
      <c r="U21" s="47"/>
      <c r="V21" s="47"/>
      <c r="W21" s="47"/>
      <c r="X21" s="47"/>
      <c r="Y21" s="47"/>
      <c r="Z21" s="47"/>
      <c r="AA21" s="47"/>
      <c r="AB21" s="47"/>
      <c r="AC21" s="47"/>
      <c r="AD21" s="47"/>
      <c r="AE21" s="47"/>
      <c r="AF21" s="47"/>
      <c r="AG21" s="47"/>
      <c r="AH21" s="47"/>
      <c r="AI21" s="47"/>
      <c r="AJ21" s="47"/>
      <c r="AK21" s="47"/>
      <c r="AL21" s="47"/>
      <c r="AM21" s="47"/>
      <c r="AN21" s="47"/>
      <c r="AO21" s="47"/>
      <c r="AP21" s="47"/>
      <c r="AQ21" s="47"/>
      <c r="AR21" s="47"/>
      <c r="AS21" s="47"/>
      <c r="AT21" s="47"/>
      <c r="AU21" s="47"/>
      <c r="AV21" s="47"/>
      <c r="AW21" s="47"/>
      <c r="AX21" s="47"/>
      <c r="AY21" s="47"/>
      <c r="AZ21" s="47"/>
      <c r="BA21" s="47"/>
      <c r="BB21" s="47"/>
      <c r="BC21" s="47"/>
      <c r="BD21" s="47"/>
      <c r="BE21" s="47"/>
      <c r="BF21" s="47"/>
      <c r="BG21" s="47"/>
      <c r="BH21" s="47"/>
      <c r="BI21" s="47"/>
      <c r="BJ21" s="47"/>
      <c r="BK21" s="47"/>
      <c r="BL21" s="47"/>
      <c r="BM21" s="47"/>
      <c r="BN21" s="47"/>
      <c r="BO21" s="47"/>
      <c r="BP21" s="47"/>
      <c r="BQ21" s="47"/>
      <c r="BR21" s="47"/>
      <c r="BS21" s="47"/>
      <c r="BT21" s="47"/>
      <c r="BU21" s="47"/>
      <c r="BV21" s="47"/>
      <c r="BW21" s="47"/>
      <c r="BX21" s="47"/>
      <c r="BY21" s="47"/>
      <c r="BZ21" s="47"/>
      <c r="CA21" s="47"/>
      <c r="CB21" s="47"/>
      <c r="CC21" s="47"/>
      <c r="CD21" s="47"/>
      <c r="CE21" s="47"/>
      <c r="CF21" s="47"/>
      <c r="CG21" s="47"/>
      <c r="CH21" s="47"/>
      <c r="CI21" s="47"/>
      <c r="CJ21" s="47"/>
      <c r="CK21" s="47"/>
      <c r="CL21" s="47"/>
      <c r="CM21" s="47"/>
      <c r="CN21" s="47"/>
      <c r="CO21" s="47"/>
      <c r="CP21" s="47"/>
      <c r="CQ21" s="47"/>
      <c r="CR21" s="47"/>
      <c r="CS21" s="47"/>
      <c r="CT21" s="47"/>
      <c r="CU21" s="47"/>
      <c r="CV21" s="47"/>
      <c r="CW21" s="47"/>
      <c r="CX21" s="47"/>
      <c r="CY21" s="47"/>
      <c r="CZ21" s="47"/>
      <c r="DA21" s="47"/>
      <c r="DB21" s="47"/>
      <c r="DC21" s="47"/>
      <c r="DD21" s="47"/>
      <c r="DE21" s="47"/>
      <c r="DF21" s="47"/>
      <c r="DG21" s="47"/>
      <c r="DH21" s="47"/>
      <c r="DI21" s="47"/>
      <c r="DJ21" s="47"/>
      <c r="DK21" s="47"/>
      <c r="DL21" s="47"/>
      <c r="DM21" s="47"/>
      <c r="DN21" s="47"/>
      <c r="DO21" s="47"/>
      <c r="DP21" s="47"/>
      <c r="DQ21" s="47"/>
      <c r="DR21" s="47"/>
      <c r="DS21" s="47"/>
      <c r="DT21" s="47"/>
      <c r="DU21" s="47"/>
      <c r="DV21" s="47"/>
      <c r="DW21" s="47"/>
      <c r="DX21" s="47"/>
      <c r="DY21" s="47"/>
      <c r="DZ21" s="47"/>
      <c r="EA21" s="47"/>
      <c r="EB21" s="47"/>
      <c r="EC21" s="47"/>
      <c r="ED21" s="47"/>
      <c r="EE21" s="47"/>
      <c r="EF21" s="47"/>
      <c r="EG21" s="47"/>
      <c r="EH21" s="47"/>
      <c r="EI21" s="47"/>
      <c r="EJ21" s="47"/>
      <c r="EK21" s="47"/>
      <c r="EL21" s="47"/>
      <c r="EM21" s="47"/>
      <c r="EN21" s="47"/>
      <c r="EO21" s="47"/>
      <c r="EP21" s="47"/>
      <c r="EQ21" s="47"/>
      <c r="ER21" s="47"/>
      <c r="ES21" s="47"/>
      <c r="ET21" s="47"/>
      <c r="EU21" s="47"/>
      <c r="EV21" s="47"/>
      <c r="EW21" s="47"/>
      <c r="EX21" s="47"/>
      <c r="EY21" s="47"/>
      <c r="EZ21" s="47"/>
      <c r="FA21" s="47"/>
      <c r="FB21" s="47"/>
      <c r="FC21" s="47"/>
      <c r="FD21" s="47"/>
      <c r="FE21" s="47"/>
    </row>
    <row r="22" spans="1:162" s="21" customFormat="1" ht="15.75" x14ac:dyDescent="0.25">
      <c r="AV22" s="49" t="s">
        <v>38</v>
      </c>
      <c r="AW22" s="49"/>
      <c r="AX22" s="49"/>
      <c r="AY22" s="49"/>
      <c r="AZ22" s="49"/>
      <c r="BA22" s="49"/>
      <c r="BB22" s="49"/>
      <c r="BC22" s="49"/>
      <c r="BD22" s="49"/>
      <c r="BE22" s="49"/>
      <c r="BF22" s="49"/>
      <c r="BG22" s="49"/>
      <c r="BH22" s="49"/>
      <c r="BI22" s="49"/>
      <c r="BJ22" s="49"/>
      <c r="BK22" s="49"/>
      <c r="BL22" s="49"/>
      <c r="BM22" s="49"/>
      <c r="BN22" s="49"/>
      <c r="BO22" s="49"/>
      <c r="BP22" s="49"/>
      <c r="BQ22" s="49"/>
      <c r="BR22" s="49"/>
      <c r="BS22" s="49"/>
      <c r="BT22" s="49"/>
      <c r="BU22" s="49"/>
      <c r="BV22" s="49"/>
      <c r="BW22" s="49"/>
      <c r="BX22" s="49"/>
      <c r="BY22" s="49"/>
      <c r="BZ22" s="49"/>
      <c r="CA22" s="49"/>
      <c r="CB22" s="49"/>
      <c r="CC22" s="49"/>
      <c r="CD22" s="49"/>
      <c r="CE22" s="49"/>
      <c r="CF22" s="49"/>
      <c r="CG22" s="49"/>
      <c r="CH22" s="49"/>
      <c r="CI22" s="49"/>
      <c r="CJ22" s="49"/>
      <c r="CK22" s="49"/>
      <c r="CL22" s="49"/>
      <c r="CM22" s="49"/>
      <c r="CN22" s="49"/>
      <c r="CO22" s="49"/>
      <c r="CP22" s="49"/>
      <c r="CQ22" s="49"/>
      <c r="CR22" s="49"/>
      <c r="CS22" s="49"/>
      <c r="CT22" s="49"/>
      <c r="CU22" s="49"/>
      <c r="CV22" s="49"/>
      <c r="CW22" s="49"/>
      <c r="CX22" s="49"/>
      <c r="CY22" s="49"/>
      <c r="CZ22" s="49"/>
      <c r="DA22" s="49"/>
      <c r="DB22" s="49"/>
      <c r="DC22" s="49"/>
      <c r="DD22" s="49"/>
      <c r="DE22" s="49"/>
      <c r="DF22" s="49"/>
      <c r="DG22" s="49"/>
      <c r="DH22" s="49"/>
      <c r="DI22" s="49"/>
      <c r="DJ22" s="49"/>
      <c r="DK22" s="50"/>
      <c r="DL22" s="50"/>
      <c r="DM22" s="50"/>
      <c r="DN22" s="50"/>
      <c r="DO22" s="50"/>
      <c r="DP22" s="50"/>
      <c r="DQ22" s="50"/>
      <c r="DR22" s="50"/>
      <c r="DS22" s="50"/>
      <c r="DT22" s="50"/>
      <c r="DU22" s="50"/>
      <c r="DV22" s="50"/>
      <c r="DW22" s="50"/>
      <c r="DX22" s="50"/>
      <c r="DY22" s="50"/>
      <c r="DZ22" s="50"/>
      <c r="EA22" s="50"/>
      <c r="EB22" s="50"/>
      <c r="EC22" s="50"/>
      <c r="ED22" s="50"/>
      <c r="EE22" s="50"/>
      <c r="EF22" s="50"/>
      <c r="EG22" s="50"/>
      <c r="EH22" s="50"/>
      <c r="EI22" s="50"/>
      <c r="EJ22" s="50"/>
      <c r="EK22" s="50"/>
      <c r="EL22" s="50"/>
      <c r="EM22" s="50"/>
      <c r="EN22" s="50"/>
      <c r="EO22" s="50"/>
      <c r="EP22" s="23"/>
      <c r="EQ22" s="23"/>
      <c r="ER22" s="23"/>
      <c r="ES22" s="23"/>
      <c r="ET22" s="23"/>
      <c r="EU22" s="23"/>
      <c r="EV22" s="23"/>
      <c r="EW22" s="23"/>
      <c r="EX22" s="23"/>
      <c r="EY22" s="23"/>
      <c r="EZ22" s="23"/>
      <c r="FA22" s="23"/>
      <c r="FB22" s="23"/>
      <c r="FC22" s="23"/>
      <c r="FD22" s="23"/>
      <c r="FE22" s="23"/>
    </row>
    <row r="23" spans="1:162" s="13" customFormat="1" ht="15.75" x14ac:dyDescent="0.25">
      <c r="AV23" s="14" t="s">
        <v>4</v>
      </c>
      <c r="AW23" s="14"/>
      <c r="AX23" s="14"/>
      <c r="AY23" s="14"/>
      <c r="AZ23" s="14"/>
      <c r="BA23" s="14"/>
      <c r="BB23" s="14"/>
      <c r="BC23" s="14"/>
      <c r="BD23" s="14"/>
      <c r="BE23" s="14"/>
      <c r="BF23" s="14"/>
      <c r="BG23" s="14"/>
      <c r="BH23" s="14"/>
      <c r="BI23" s="14"/>
      <c r="BJ23" s="14"/>
      <c r="BK23" s="14"/>
      <c r="BL23" s="14"/>
      <c r="BM23" s="14"/>
      <c r="BN23" s="14"/>
      <c r="BO23" s="14"/>
      <c r="BP23" s="14"/>
      <c r="BQ23" s="14"/>
      <c r="BR23" s="14"/>
      <c r="BS23" s="14"/>
      <c r="BT23" s="14"/>
      <c r="BU23" s="14"/>
      <c r="BV23" s="14"/>
      <c r="BW23" s="14"/>
      <c r="BX23" s="14"/>
      <c r="BY23" s="14"/>
      <c r="BZ23" s="14"/>
      <c r="CA23" s="14"/>
      <c r="CB23" s="14"/>
      <c r="CC23" s="14"/>
      <c r="CD23" s="14"/>
      <c r="CE23" s="14"/>
      <c r="CF23" s="14"/>
      <c r="CG23" s="14"/>
      <c r="CH23" s="14"/>
      <c r="CI23" s="14"/>
      <c r="CJ23" s="14"/>
      <c r="CK23" s="14"/>
      <c r="CL23" s="14"/>
      <c r="CM23" s="14"/>
      <c r="CN23" s="14"/>
      <c r="CO23" s="14"/>
      <c r="CP23" s="14"/>
      <c r="CQ23" s="14"/>
      <c r="CR23" s="14"/>
      <c r="CS23" s="14"/>
      <c r="CT23" s="14"/>
      <c r="CU23" s="14"/>
      <c r="CV23" s="14"/>
      <c r="CW23" s="14"/>
      <c r="CX23" s="14"/>
      <c r="CY23" s="14"/>
      <c r="CZ23" s="14"/>
      <c r="DA23" s="14"/>
      <c r="DB23" s="14"/>
      <c r="DC23" s="14"/>
      <c r="DD23" s="14"/>
      <c r="DE23" s="14"/>
      <c r="DF23" s="14"/>
      <c r="DG23" s="14"/>
      <c r="DH23" s="14"/>
      <c r="DI23" s="14"/>
      <c r="DJ23" s="14"/>
      <c r="DK23" s="51"/>
      <c r="DL23" s="51"/>
      <c r="DM23" s="51"/>
      <c r="DN23" s="51"/>
      <c r="DO23" s="51"/>
      <c r="DP23" s="51"/>
      <c r="DQ23" s="51"/>
      <c r="DR23" s="51"/>
      <c r="DS23" s="51"/>
      <c r="DT23" s="51"/>
      <c r="DU23" s="51"/>
      <c r="DV23" s="52"/>
      <c r="DW23" s="52"/>
      <c r="DX23" s="52"/>
      <c r="DY23" s="52"/>
      <c r="DZ23" s="53"/>
      <c r="EA23" s="53"/>
      <c r="EB23" s="53"/>
      <c r="EC23" s="53"/>
      <c r="ED23" s="54"/>
      <c r="EE23" s="54"/>
      <c r="EF23" s="54"/>
      <c r="EG23" s="54"/>
      <c r="EH23" s="21"/>
      <c r="EI23" s="21"/>
      <c r="EJ23" s="21"/>
      <c r="EK23" s="21"/>
    </row>
    <row r="24" spans="1:162" s="13" customFormat="1" ht="15.75" x14ac:dyDescent="0.25">
      <c r="AW24" s="17" t="s">
        <v>39</v>
      </c>
      <c r="AX24" s="17"/>
      <c r="AY24" s="17"/>
      <c r="AZ24" s="17"/>
      <c r="BA24" s="17"/>
      <c r="BB24" s="17"/>
      <c r="BC24" s="17"/>
      <c r="BD24" s="17"/>
      <c r="BE24" s="17"/>
      <c r="BF24" s="17"/>
      <c r="BG24" s="17"/>
      <c r="BH24" s="17"/>
      <c r="BI24" s="17"/>
      <c r="BJ24" s="17"/>
      <c r="BK24" s="17"/>
      <c r="BL24" s="17"/>
      <c r="BM24" s="17"/>
      <c r="BN24" s="17"/>
      <c r="BO24" s="17"/>
      <c r="BP24" s="17"/>
      <c r="BQ24" s="17"/>
      <c r="BR24" s="17"/>
      <c r="BS24" s="17"/>
      <c r="BT24" s="17"/>
      <c r="BU24" s="17"/>
      <c r="BV24" s="17"/>
      <c r="BW24" s="17"/>
      <c r="BX24" s="17"/>
      <c r="BY24" s="17"/>
      <c r="BZ24" s="18" t="s">
        <v>6</v>
      </c>
      <c r="CA24" s="18"/>
      <c r="CB24" s="18"/>
      <c r="CC24" s="18"/>
      <c r="CD24" s="18"/>
      <c r="CE24" s="18"/>
      <c r="CF24" s="18"/>
      <c r="CG24" s="18"/>
      <c r="CH24" s="18"/>
      <c r="CI24" s="18"/>
      <c r="CJ24" s="18"/>
      <c r="CK24" s="18"/>
      <c r="CL24" s="18"/>
      <c r="CM24" s="18"/>
      <c r="CN24" s="18"/>
      <c r="CO24" s="18"/>
      <c r="CP24" s="18"/>
      <c r="CQ24" s="18"/>
      <c r="CR24" s="17">
        <v>20</v>
      </c>
      <c r="CS24" s="17"/>
      <c r="CT24" s="17"/>
      <c r="CU24" s="17"/>
      <c r="CV24" s="19" t="s">
        <v>7</v>
      </c>
      <c r="CW24" s="19"/>
      <c r="CX24" s="19"/>
      <c r="CY24" s="19"/>
      <c r="CZ24" s="20" t="s">
        <v>8</v>
      </c>
      <c r="DA24" s="20"/>
      <c r="DB24" s="20"/>
      <c r="DC24" s="20"/>
      <c r="DD24" s="20"/>
      <c r="DE24" s="20"/>
      <c r="DF24" s="20"/>
      <c r="DG24" s="20"/>
      <c r="DH24" s="20"/>
    </row>
    <row r="25" spans="1:162" s="21" customFormat="1" ht="15.75" x14ac:dyDescent="0.25">
      <c r="C25" s="17" t="s">
        <v>9</v>
      </c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8" t="s">
        <v>10</v>
      </c>
      <c r="O25" s="18"/>
      <c r="P25" s="18"/>
      <c r="Q25" s="18"/>
      <c r="R25" s="18"/>
      <c r="S25" s="18"/>
      <c r="T25" s="18"/>
      <c r="U25" s="18"/>
      <c r="V25" s="18"/>
      <c r="W25" s="18"/>
      <c r="X25" s="18"/>
      <c r="Y25" s="18"/>
      <c r="Z25" s="18"/>
      <c r="AA25" s="18"/>
      <c r="AB25" s="18"/>
      <c r="AC25" s="18"/>
      <c r="AD25" s="18"/>
      <c r="AE25" s="18"/>
      <c r="BI25" s="17"/>
      <c r="BJ25" s="17"/>
      <c r="BK25" s="17"/>
      <c r="BL25" s="17"/>
      <c r="BM25" s="17"/>
      <c r="BN25" s="17"/>
      <c r="BO25" s="17"/>
      <c r="BP25" s="17"/>
      <c r="BQ25" s="17"/>
      <c r="BR25" s="17"/>
      <c r="BS25" s="17"/>
      <c r="BT25" s="55"/>
      <c r="BU25" s="55"/>
      <c r="BV25" s="55"/>
      <c r="BW25" s="55"/>
      <c r="BX25" s="55"/>
      <c r="BY25" s="55"/>
      <c r="BZ25" s="55"/>
      <c r="CA25" s="55"/>
      <c r="CB25" s="55"/>
      <c r="CC25" s="55"/>
      <c r="CD25" s="55"/>
      <c r="CE25" s="55"/>
      <c r="CF25" s="55"/>
      <c r="CG25" s="55"/>
      <c r="CH25" s="55"/>
      <c r="CI25" s="55"/>
      <c r="CJ25" s="55"/>
      <c r="CK25" s="55"/>
      <c r="CL25" s="22"/>
      <c r="CM25" s="22"/>
      <c r="CN25" s="22"/>
      <c r="CO25" s="22"/>
      <c r="CP25" s="22"/>
      <c r="CQ25" s="22"/>
      <c r="CR25" s="22"/>
      <c r="CS25" s="22"/>
      <c r="CT25" s="22"/>
      <c r="CU25" s="22"/>
      <c r="CV25" s="22"/>
      <c r="CW25" s="22"/>
      <c r="DC25" s="23"/>
    </row>
    <row r="27" spans="1:162" s="25" customFormat="1" ht="61.5" customHeight="1" x14ac:dyDescent="0.2">
      <c r="A27" s="24" t="s">
        <v>11</v>
      </c>
      <c r="B27" s="24"/>
      <c r="C27" s="24"/>
      <c r="D27" s="24"/>
      <c r="E27" s="24"/>
      <c r="F27" s="24" t="s">
        <v>40</v>
      </c>
      <c r="G27" s="24"/>
      <c r="H27" s="24"/>
      <c r="I27" s="24"/>
      <c r="J27" s="24"/>
      <c r="K27" s="24"/>
      <c r="L27" s="24"/>
      <c r="M27" s="24"/>
      <c r="N27" s="24"/>
      <c r="O27" s="24"/>
      <c r="P27" s="24"/>
      <c r="Q27" s="24"/>
      <c r="R27" s="24"/>
      <c r="S27" s="24"/>
      <c r="T27" s="24"/>
      <c r="U27" s="24"/>
      <c r="V27" s="24"/>
      <c r="W27" s="24" t="s">
        <v>13</v>
      </c>
      <c r="X27" s="24"/>
      <c r="Y27" s="24"/>
      <c r="Z27" s="24"/>
      <c r="AA27" s="24"/>
      <c r="AB27" s="24"/>
      <c r="AC27" s="24"/>
      <c r="AD27" s="24"/>
      <c r="AE27" s="24"/>
      <c r="AF27" s="24"/>
      <c r="AG27" s="24"/>
      <c r="AH27" s="24"/>
      <c r="AI27" s="24"/>
      <c r="AJ27" s="24"/>
      <c r="AK27" s="24"/>
      <c r="AL27" s="24"/>
      <c r="AM27" s="24"/>
      <c r="AN27" s="24"/>
      <c r="AO27" s="24" t="s">
        <v>41</v>
      </c>
      <c r="AP27" s="24"/>
      <c r="AQ27" s="24"/>
      <c r="AR27" s="24"/>
      <c r="AS27" s="24"/>
      <c r="AT27" s="24"/>
      <c r="AU27" s="24"/>
      <c r="AV27" s="24"/>
      <c r="AW27" s="24"/>
      <c r="AX27" s="24"/>
      <c r="AY27" s="24"/>
      <c r="AZ27" s="24" t="s">
        <v>42</v>
      </c>
      <c r="BA27" s="24"/>
      <c r="BB27" s="24"/>
      <c r="BC27" s="24"/>
      <c r="BD27" s="24"/>
      <c r="BE27" s="24"/>
      <c r="BF27" s="24"/>
      <c r="BG27" s="24"/>
      <c r="BH27" s="24"/>
      <c r="BI27" s="24"/>
      <c r="BJ27" s="24"/>
      <c r="BK27" s="24"/>
      <c r="BL27" s="24"/>
      <c r="BM27" s="24"/>
      <c r="BN27" s="24" t="s">
        <v>43</v>
      </c>
      <c r="BO27" s="24"/>
      <c r="BP27" s="24"/>
      <c r="BQ27" s="24"/>
      <c r="BR27" s="24"/>
      <c r="BS27" s="24"/>
      <c r="BT27" s="24"/>
      <c r="BU27" s="24"/>
      <c r="BV27" s="24"/>
      <c r="BW27" s="24"/>
      <c r="BX27" s="24"/>
      <c r="BY27" s="24"/>
      <c r="BZ27" s="24"/>
      <c r="CA27" s="24"/>
      <c r="CB27" s="24"/>
      <c r="CC27" s="24"/>
      <c r="CD27" s="24"/>
      <c r="CE27" s="24"/>
      <c r="CF27" s="24"/>
      <c r="CG27" s="24" t="s">
        <v>44</v>
      </c>
      <c r="CH27" s="24"/>
      <c r="CI27" s="24"/>
      <c r="CJ27" s="24"/>
      <c r="CK27" s="24"/>
      <c r="CL27" s="24"/>
      <c r="CM27" s="24"/>
      <c r="CN27" s="24"/>
      <c r="CO27" s="24"/>
      <c r="CP27" s="24"/>
      <c r="CQ27" s="24"/>
      <c r="CR27" s="24"/>
      <c r="CS27" s="24"/>
      <c r="CT27" s="24"/>
      <c r="CU27" s="24"/>
      <c r="CV27" s="24"/>
      <c r="CW27" s="24"/>
      <c r="CX27" s="24"/>
      <c r="CY27" s="24" t="s">
        <v>45</v>
      </c>
      <c r="CZ27" s="24"/>
      <c r="DA27" s="24"/>
      <c r="DB27" s="24"/>
      <c r="DC27" s="24"/>
      <c r="DD27" s="24"/>
      <c r="DE27" s="24"/>
      <c r="DF27" s="24"/>
      <c r="DG27" s="24"/>
      <c r="DH27" s="24"/>
      <c r="DI27" s="24"/>
      <c r="DJ27" s="24"/>
      <c r="DK27" s="24"/>
      <c r="DL27" s="24"/>
      <c r="DM27" s="24"/>
      <c r="DN27" s="24"/>
      <c r="DO27" s="24"/>
      <c r="DP27" s="24"/>
      <c r="DQ27" s="24"/>
      <c r="DR27" s="24"/>
      <c r="DS27" s="24"/>
      <c r="DT27" s="24" t="s">
        <v>46</v>
      </c>
      <c r="DU27" s="24"/>
      <c r="DV27" s="24"/>
      <c r="DW27" s="24"/>
      <c r="DX27" s="24"/>
      <c r="DY27" s="24"/>
      <c r="DZ27" s="24"/>
      <c r="EA27" s="24"/>
      <c r="EB27" s="24"/>
      <c r="EC27" s="24"/>
      <c r="ED27" s="24"/>
      <c r="EE27" s="24"/>
      <c r="EF27" s="24"/>
      <c r="EG27" s="24"/>
      <c r="EH27" s="24"/>
      <c r="EI27" s="24"/>
      <c r="EJ27" s="24"/>
      <c r="EK27" s="24"/>
      <c r="EL27" s="24"/>
      <c r="EM27" s="24" t="s">
        <v>47</v>
      </c>
      <c r="EN27" s="24"/>
      <c r="EO27" s="24"/>
      <c r="EP27" s="24"/>
      <c r="EQ27" s="24"/>
      <c r="ER27" s="24"/>
      <c r="ES27" s="24"/>
      <c r="ET27" s="24"/>
      <c r="EU27" s="24"/>
      <c r="EV27" s="24"/>
      <c r="EW27" s="24"/>
      <c r="EX27" s="24"/>
      <c r="EY27" s="24"/>
      <c r="EZ27" s="24"/>
      <c r="FA27" s="24"/>
      <c r="FB27" s="24"/>
      <c r="FC27" s="24"/>
      <c r="FD27" s="24"/>
      <c r="FE27" s="24"/>
    </row>
    <row r="28" spans="1:162" s="30" customFormat="1" x14ac:dyDescent="0.25">
      <c r="A28" s="26">
        <v>1</v>
      </c>
      <c r="B28" s="27"/>
      <c r="C28" s="27"/>
      <c r="D28" s="27"/>
      <c r="E28" s="28"/>
      <c r="F28" s="29">
        <v>2</v>
      </c>
      <c r="G28" s="29"/>
      <c r="H28" s="29"/>
      <c r="I28" s="29"/>
      <c r="J28" s="29"/>
      <c r="K28" s="29"/>
      <c r="L28" s="29"/>
      <c r="M28" s="29"/>
      <c r="N28" s="29"/>
      <c r="O28" s="29"/>
      <c r="P28" s="29"/>
      <c r="Q28" s="29"/>
      <c r="R28" s="29"/>
      <c r="S28" s="29"/>
      <c r="T28" s="29"/>
      <c r="U28" s="29"/>
      <c r="V28" s="29"/>
      <c r="W28" s="29">
        <v>3</v>
      </c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>
        <v>4</v>
      </c>
      <c r="AP28" s="29"/>
      <c r="AQ28" s="29"/>
      <c r="AR28" s="29"/>
      <c r="AS28" s="29"/>
      <c r="AT28" s="29"/>
      <c r="AU28" s="29"/>
      <c r="AV28" s="29"/>
      <c r="AW28" s="29"/>
      <c r="AX28" s="29"/>
      <c r="AY28" s="29"/>
      <c r="AZ28" s="29">
        <v>5</v>
      </c>
      <c r="BA28" s="29"/>
      <c r="BB28" s="29"/>
      <c r="BC28" s="29"/>
      <c r="BD28" s="29"/>
      <c r="BE28" s="29"/>
      <c r="BF28" s="29"/>
      <c r="BG28" s="29"/>
      <c r="BH28" s="29"/>
      <c r="BI28" s="29"/>
      <c r="BJ28" s="29"/>
      <c r="BK28" s="29"/>
      <c r="BL28" s="29"/>
      <c r="BM28" s="29"/>
      <c r="BN28" s="29">
        <v>6</v>
      </c>
      <c r="BO28" s="29"/>
      <c r="BP28" s="29"/>
      <c r="BQ28" s="29"/>
      <c r="BR28" s="29"/>
      <c r="BS28" s="29"/>
      <c r="BT28" s="29"/>
      <c r="BU28" s="29"/>
      <c r="BV28" s="29"/>
      <c r="BW28" s="29"/>
      <c r="BX28" s="29"/>
      <c r="BY28" s="29"/>
      <c r="BZ28" s="29"/>
      <c r="CA28" s="29"/>
      <c r="CB28" s="29"/>
      <c r="CC28" s="29"/>
      <c r="CD28" s="29"/>
      <c r="CE28" s="29"/>
      <c r="CF28" s="29"/>
      <c r="CG28" s="29">
        <v>7</v>
      </c>
      <c r="CH28" s="29"/>
      <c r="CI28" s="29"/>
      <c r="CJ28" s="29"/>
      <c r="CK28" s="29"/>
      <c r="CL28" s="29"/>
      <c r="CM28" s="29"/>
      <c r="CN28" s="29"/>
      <c r="CO28" s="29"/>
      <c r="CP28" s="29"/>
      <c r="CQ28" s="29"/>
      <c r="CR28" s="29"/>
      <c r="CS28" s="29"/>
      <c r="CT28" s="29"/>
      <c r="CU28" s="29"/>
      <c r="CV28" s="29"/>
      <c r="CW28" s="29"/>
      <c r="CX28" s="29"/>
      <c r="CY28" s="29">
        <v>8</v>
      </c>
      <c r="CZ28" s="29"/>
      <c r="DA28" s="29"/>
      <c r="DB28" s="29"/>
      <c r="DC28" s="29"/>
      <c r="DD28" s="29"/>
      <c r="DE28" s="29"/>
      <c r="DF28" s="29"/>
      <c r="DG28" s="29"/>
      <c r="DH28" s="29"/>
      <c r="DI28" s="29"/>
      <c r="DJ28" s="29"/>
      <c r="DK28" s="29"/>
      <c r="DL28" s="29"/>
      <c r="DM28" s="29"/>
      <c r="DN28" s="29"/>
      <c r="DO28" s="29"/>
      <c r="DP28" s="29"/>
      <c r="DQ28" s="29"/>
      <c r="DR28" s="29"/>
      <c r="DS28" s="29"/>
      <c r="DT28" s="29">
        <v>9</v>
      </c>
      <c r="DU28" s="29"/>
      <c r="DV28" s="29"/>
      <c r="DW28" s="29"/>
      <c r="DX28" s="29"/>
      <c r="DY28" s="29"/>
      <c r="DZ28" s="29"/>
      <c r="EA28" s="29"/>
      <c r="EB28" s="29"/>
      <c r="EC28" s="29"/>
      <c r="ED28" s="29"/>
      <c r="EE28" s="29"/>
      <c r="EF28" s="29"/>
      <c r="EG28" s="29"/>
      <c r="EH28" s="29"/>
      <c r="EI28" s="29"/>
      <c r="EJ28" s="29"/>
      <c r="EK28" s="29"/>
      <c r="EL28" s="29"/>
      <c r="EM28" s="29">
        <v>10</v>
      </c>
      <c r="EN28" s="29"/>
      <c r="EO28" s="29"/>
      <c r="EP28" s="29"/>
      <c r="EQ28" s="29"/>
      <c r="ER28" s="29"/>
      <c r="ES28" s="29"/>
      <c r="ET28" s="29"/>
      <c r="EU28" s="29"/>
      <c r="EV28" s="29"/>
      <c r="EW28" s="29"/>
      <c r="EX28" s="29"/>
      <c r="EY28" s="29"/>
      <c r="EZ28" s="29"/>
      <c r="FA28" s="29"/>
      <c r="FB28" s="29"/>
      <c r="FC28" s="29"/>
      <c r="FD28" s="29"/>
      <c r="FE28" s="29"/>
    </row>
    <row r="29" spans="1:162" s="41" customFormat="1" ht="68.25" customHeight="1" x14ac:dyDescent="0.25">
      <c r="A29" s="31" t="s">
        <v>21</v>
      </c>
      <c r="B29" s="32"/>
      <c r="C29" s="32"/>
      <c r="D29" s="32"/>
      <c r="E29" s="33"/>
      <c r="F29" s="34" t="s">
        <v>22</v>
      </c>
      <c r="G29" s="34"/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 t="s">
        <v>23</v>
      </c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5" t="s">
        <v>24</v>
      </c>
      <c r="AP29" s="35"/>
      <c r="AQ29" s="35"/>
      <c r="AR29" s="35"/>
      <c r="AS29" s="35"/>
      <c r="AT29" s="35"/>
      <c r="AU29" s="35"/>
      <c r="AV29" s="35"/>
      <c r="AW29" s="35"/>
      <c r="AX29" s="35"/>
      <c r="AY29" s="35"/>
      <c r="AZ29" s="36">
        <v>40.290999999999997</v>
      </c>
      <c r="BA29" s="36"/>
      <c r="BB29" s="36"/>
      <c r="BC29" s="36"/>
      <c r="BD29" s="36"/>
      <c r="BE29" s="36"/>
      <c r="BF29" s="36"/>
      <c r="BG29" s="36"/>
      <c r="BH29" s="36"/>
      <c r="BI29" s="36"/>
      <c r="BJ29" s="36"/>
      <c r="BK29" s="36"/>
      <c r="BL29" s="36"/>
      <c r="BM29" s="36"/>
      <c r="BN29" s="37" t="s">
        <v>48</v>
      </c>
      <c r="BO29" s="37"/>
      <c r="BP29" s="37"/>
      <c r="BQ29" s="37"/>
      <c r="BR29" s="37"/>
      <c r="BS29" s="37"/>
      <c r="BT29" s="37"/>
      <c r="BU29" s="37"/>
      <c r="BV29" s="37"/>
      <c r="BW29" s="37"/>
      <c r="BX29" s="37"/>
      <c r="BY29" s="37"/>
      <c r="BZ29" s="37"/>
      <c r="CA29" s="37"/>
      <c r="CB29" s="37"/>
      <c r="CC29" s="37"/>
      <c r="CD29" s="37"/>
      <c r="CE29" s="37"/>
      <c r="CF29" s="37"/>
      <c r="CG29" s="56">
        <f>CJ14</f>
        <v>7.9679260000000012</v>
      </c>
      <c r="CH29" s="56"/>
      <c r="CI29" s="56"/>
      <c r="CJ29" s="56"/>
      <c r="CK29" s="56"/>
      <c r="CL29" s="56"/>
      <c r="CM29" s="56"/>
      <c r="CN29" s="56"/>
      <c r="CO29" s="56"/>
      <c r="CP29" s="56"/>
      <c r="CQ29" s="56"/>
      <c r="CR29" s="56"/>
      <c r="CS29" s="56"/>
      <c r="CT29" s="56"/>
      <c r="CU29" s="56"/>
      <c r="CV29" s="56"/>
      <c r="CW29" s="56"/>
      <c r="CX29" s="56"/>
      <c r="CY29" s="56">
        <f>DA14</f>
        <v>7.9679260000000012</v>
      </c>
      <c r="CZ29" s="56"/>
      <c r="DA29" s="56"/>
      <c r="DB29" s="56"/>
      <c r="DC29" s="56"/>
      <c r="DD29" s="56"/>
      <c r="DE29" s="56"/>
      <c r="DF29" s="56"/>
      <c r="DG29" s="56"/>
      <c r="DH29" s="56"/>
      <c r="DI29" s="56"/>
      <c r="DJ29" s="56"/>
      <c r="DK29" s="56"/>
      <c r="DL29" s="56"/>
      <c r="DM29" s="56"/>
      <c r="DN29" s="56"/>
      <c r="DO29" s="56"/>
      <c r="DP29" s="56"/>
      <c r="DQ29" s="56"/>
      <c r="DR29" s="56"/>
      <c r="DS29" s="56"/>
      <c r="DT29" s="56">
        <f>CY29</f>
        <v>7.9679260000000012</v>
      </c>
      <c r="DU29" s="56"/>
      <c r="DV29" s="56"/>
      <c r="DW29" s="56"/>
      <c r="DX29" s="56"/>
      <c r="DY29" s="56"/>
      <c r="DZ29" s="56"/>
      <c r="EA29" s="56"/>
      <c r="EB29" s="56"/>
      <c r="EC29" s="56"/>
      <c r="ED29" s="56"/>
      <c r="EE29" s="56"/>
      <c r="EF29" s="56"/>
      <c r="EG29" s="56"/>
      <c r="EH29" s="56"/>
      <c r="EI29" s="56"/>
      <c r="EJ29" s="56"/>
      <c r="EK29" s="56"/>
      <c r="EL29" s="56"/>
      <c r="EM29" s="56">
        <f>AZ29-DT29</f>
        <v>32.323073999999998</v>
      </c>
      <c r="EN29" s="56"/>
      <c r="EO29" s="56"/>
      <c r="EP29" s="56"/>
      <c r="EQ29" s="56"/>
      <c r="ER29" s="56"/>
      <c r="ES29" s="56"/>
      <c r="ET29" s="56"/>
      <c r="EU29" s="56"/>
      <c r="EV29" s="56"/>
      <c r="EW29" s="56"/>
      <c r="EX29" s="56"/>
      <c r="EY29" s="56"/>
      <c r="EZ29" s="56"/>
      <c r="FA29" s="56"/>
      <c r="FB29" s="56"/>
      <c r="FC29" s="56"/>
      <c r="FD29" s="56"/>
      <c r="FE29" s="56"/>
      <c r="FF29" s="57"/>
    </row>
    <row r="30" spans="1:162" s="41" customFormat="1" ht="66" customHeight="1" x14ac:dyDescent="0.25">
      <c r="A30" s="31" t="s">
        <v>26</v>
      </c>
      <c r="B30" s="32"/>
      <c r="C30" s="32"/>
      <c r="D30" s="32"/>
      <c r="E30" s="33"/>
      <c r="F30" s="34" t="s">
        <v>27</v>
      </c>
      <c r="G30" s="34"/>
      <c r="H30" s="34"/>
      <c r="I30" s="34"/>
      <c r="J30" s="34"/>
      <c r="K30" s="34"/>
      <c r="L30" s="34"/>
      <c r="M30" s="34"/>
      <c r="N30" s="34"/>
      <c r="O30" s="34"/>
      <c r="P30" s="34"/>
      <c r="Q30" s="34"/>
      <c r="R30" s="34"/>
      <c r="S30" s="34"/>
      <c r="T30" s="34"/>
      <c r="U30" s="34"/>
      <c r="V30" s="34"/>
      <c r="W30" s="34" t="s">
        <v>28</v>
      </c>
      <c r="X30" s="34"/>
      <c r="Y30" s="34"/>
      <c r="Z30" s="34"/>
      <c r="AA30" s="34"/>
      <c r="AB30" s="34"/>
      <c r="AC30" s="34"/>
      <c r="AD30" s="34"/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5" t="s">
        <v>29</v>
      </c>
      <c r="AP30" s="35"/>
      <c r="AQ30" s="35"/>
      <c r="AR30" s="35"/>
      <c r="AS30" s="35"/>
      <c r="AT30" s="35"/>
      <c r="AU30" s="35"/>
      <c r="AV30" s="35"/>
      <c r="AW30" s="35"/>
      <c r="AX30" s="35"/>
      <c r="AY30" s="35"/>
      <c r="AZ30" s="36">
        <v>13.333</v>
      </c>
      <c r="BA30" s="36"/>
      <c r="BB30" s="36"/>
      <c r="BC30" s="36"/>
      <c r="BD30" s="36"/>
      <c r="BE30" s="36"/>
      <c r="BF30" s="36"/>
      <c r="BG30" s="36"/>
      <c r="BH30" s="36"/>
      <c r="BI30" s="36"/>
      <c r="BJ30" s="36"/>
      <c r="BK30" s="36"/>
      <c r="BL30" s="36"/>
      <c r="BM30" s="36"/>
      <c r="BN30" s="37" t="s">
        <v>49</v>
      </c>
      <c r="BO30" s="37"/>
      <c r="BP30" s="37"/>
      <c r="BQ30" s="37"/>
      <c r="BR30" s="37"/>
      <c r="BS30" s="37"/>
      <c r="BT30" s="37"/>
      <c r="BU30" s="37"/>
      <c r="BV30" s="37"/>
      <c r="BW30" s="37"/>
      <c r="BX30" s="37"/>
      <c r="BY30" s="37"/>
      <c r="BZ30" s="37"/>
      <c r="CA30" s="37"/>
      <c r="CB30" s="37"/>
      <c r="CC30" s="37"/>
      <c r="CD30" s="37"/>
      <c r="CE30" s="37"/>
      <c r="CF30" s="37"/>
      <c r="CG30" s="56">
        <f t="shared" ref="CG30:CG31" si="1">CJ15</f>
        <v>11.542634</v>
      </c>
      <c r="CH30" s="56"/>
      <c r="CI30" s="56"/>
      <c r="CJ30" s="56"/>
      <c r="CK30" s="56"/>
      <c r="CL30" s="56"/>
      <c r="CM30" s="56"/>
      <c r="CN30" s="56"/>
      <c r="CO30" s="56"/>
      <c r="CP30" s="56"/>
      <c r="CQ30" s="56"/>
      <c r="CR30" s="56"/>
      <c r="CS30" s="56"/>
      <c r="CT30" s="56"/>
      <c r="CU30" s="56"/>
      <c r="CV30" s="56"/>
      <c r="CW30" s="56"/>
      <c r="CX30" s="56"/>
      <c r="CY30" s="56">
        <f>DA15</f>
        <v>11.542634</v>
      </c>
      <c r="CZ30" s="56"/>
      <c r="DA30" s="56"/>
      <c r="DB30" s="56"/>
      <c r="DC30" s="56"/>
      <c r="DD30" s="56"/>
      <c r="DE30" s="56"/>
      <c r="DF30" s="56"/>
      <c r="DG30" s="56"/>
      <c r="DH30" s="56"/>
      <c r="DI30" s="56"/>
      <c r="DJ30" s="56"/>
      <c r="DK30" s="56"/>
      <c r="DL30" s="56"/>
      <c r="DM30" s="56"/>
      <c r="DN30" s="56"/>
      <c r="DO30" s="56"/>
      <c r="DP30" s="56"/>
      <c r="DQ30" s="56"/>
      <c r="DR30" s="56"/>
      <c r="DS30" s="56"/>
      <c r="DT30" s="56">
        <f>CY30</f>
        <v>11.542634</v>
      </c>
      <c r="DU30" s="56"/>
      <c r="DV30" s="56"/>
      <c r="DW30" s="56"/>
      <c r="DX30" s="56"/>
      <c r="DY30" s="56"/>
      <c r="DZ30" s="56"/>
      <c r="EA30" s="56"/>
      <c r="EB30" s="56"/>
      <c r="EC30" s="56"/>
      <c r="ED30" s="56"/>
      <c r="EE30" s="56"/>
      <c r="EF30" s="56"/>
      <c r="EG30" s="56"/>
      <c r="EH30" s="56"/>
      <c r="EI30" s="56"/>
      <c r="EJ30" s="56"/>
      <c r="EK30" s="56"/>
      <c r="EL30" s="56"/>
      <c r="EM30" s="56">
        <f>AZ30-DT30</f>
        <v>1.7903660000000006</v>
      </c>
      <c r="EN30" s="56"/>
      <c r="EO30" s="56"/>
      <c r="EP30" s="56"/>
      <c r="EQ30" s="56"/>
      <c r="ER30" s="56"/>
      <c r="ES30" s="56"/>
      <c r="ET30" s="56"/>
      <c r="EU30" s="56"/>
      <c r="EV30" s="56"/>
      <c r="EW30" s="56"/>
      <c r="EX30" s="56"/>
      <c r="EY30" s="56"/>
      <c r="EZ30" s="56"/>
      <c r="FA30" s="56"/>
      <c r="FB30" s="56"/>
      <c r="FC30" s="56"/>
      <c r="FD30" s="56"/>
      <c r="FE30" s="56"/>
    </row>
    <row r="31" spans="1:162" s="41" customFormat="1" ht="117.75" customHeight="1" x14ac:dyDescent="0.25">
      <c r="A31" s="31" t="s">
        <v>30</v>
      </c>
      <c r="B31" s="32"/>
      <c r="C31" s="32"/>
      <c r="D31" s="32"/>
      <c r="E31" s="33"/>
      <c r="F31" s="34" t="s">
        <v>31</v>
      </c>
      <c r="G31" s="34"/>
      <c r="H31" s="34"/>
      <c r="I31" s="34"/>
      <c r="J31" s="34"/>
      <c r="K31" s="34"/>
      <c r="L31" s="34"/>
      <c r="M31" s="34"/>
      <c r="N31" s="34"/>
      <c r="O31" s="34"/>
      <c r="P31" s="34"/>
      <c r="Q31" s="34"/>
      <c r="R31" s="34"/>
      <c r="S31" s="34"/>
      <c r="T31" s="34"/>
      <c r="U31" s="34"/>
      <c r="V31" s="34"/>
      <c r="W31" s="34" t="s">
        <v>32</v>
      </c>
      <c r="X31" s="34"/>
      <c r="Y31" s="34"/>
      <c r="Z31" s="34"/>
      <c r="AA31" s="34"/>
      <c r="AB31" s="34"/>
      <c r="AC31" s="34"/>
      <c r="AD31" s="34"/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5" t="s">
        <v>33</v>
      </c>
      <c r="AP31" s="35"/>
      <c r="AQ31" s="35"/>
      <c r="AR31" s="35"/>
      <c r="AS31" s="35"/>
      <c r="AT31" s="35"/>
      <c r="AU31" s="35"/>
      <c r="AV31" s="35"/>
      <c r="AW31" s="35"/>
      <c r="AX31" s="35"/>
      <c r="AY31" s="35"/>
      <c r="AZ31" s="56">
        <v>87.5</v>
      </c>
      <c r="BA31" s="56"/>
      <c r="BB31" s="56"/>
      <c r="BC31" s="56"/>
      <c r="BD31" s="56"/>
      <c r="BE31" s="56"/>
      <c r="BF31" s="56"/>
      <c r="BG31" s="56"/>
      <c r="BH31" s="56"/>
      <c r="BI31" s="56"/>
      <c r="BJ31" s="56"/>
      <c r="BK31" s="56"/>
      <c r="BL31" s="56"/>
      <c r="BM31" s="56"/>
      <c r="BN31" s="37" t="s">
        <v>50</v>
      </c>
      <c r="BO31" s="37"/>
      <c r="BP31" s="37"/>
      <c r="BQ31" s="37"/>
      <c r="BR31" s="37"/>
      <c r="BS31" s="37"/>
      <c r="BT31" s="37"/>
      <c r="BU31" s="37"/>
      <c r="BV31" s="37"/>
      <c r="BW31" s="37"/>
      <c r="BX31" s="37"/>
      <c r="BY31" s="37"/>
      <c r="BZ31" s="37"/>
      <c r="CA31" s="37"/>
      <c r="CB31" s="37"/>
      <c r="CC31" s="37"/>
      <c r="CD31" s="37"/>
      <c r="CE31" s="37"/>
      <c r="CF31" s="37"/>
      <c r="CG31" s="56">
        <f t="shared" si="1"/>
        <v>89.621000999999993</v>
      </c>
      <c r="CH31" s="56"/>
      <c r="CI31" s="56"/>
      <c r="CJ31" s="56"/>
      <c r="CK31" s="56"/>
      <c r="CL31" s="56"/>
      <c r="CM31" s="56"/>
      <c r="CN31" s="56"/>
      <c r="CO31" s="56"/>
      <c r="CP31" s="56"/>
      <c r="CQ31" s="56"/>
      <c r="CR31" s="56"/>
      <c r="CS31" s="56"/>
      <c r="CT31" s="56"/>
      <c r="CU31" s="56"/>
      <c r="CV31" s="56"/>
      <c r="CW31" s="56"/>
      <c r="CX31" s="56"/>
      <c r="CY31" s="56">
        <f>DA16</f>
        <v>89.621000999999993</v>
      </c>
      <c r="CZ31" s="56"/>
      <c r="DA31" s="56"/>
      <c r="DB31" s="56"/>
      <c r="DC31" s="56"/>
      <c r="DD31" s="56"/>
      <c r="DE31" s="56"/>
      <c r="DF31" s="56"/>
      <c r="DG31" s="56"/>
      <c r="DH31" s="56"/>
      <c r="DI31" s="56"/>
      <c r="DJ31" s="56"/>
      <c r="DK31" s="56"/>
      <c r="DL31" s="56"/>
      <c r="DM31" s="56"/>
      <c r="DN31" s="56"/>
      <c r="DO31" s="56"/>
      <c r="DP31" s="56"/>
      <c r="DQ31" s="56"/>
      <c r="DR31" s="56"/>
      <c r="DS31" s="56"/>
      <c r="DT31" s="56">
        <f>CY31</f>
        <v>89.621000999999993</v>
      </c>
      <c r="DU31" s="56"/>
      <c r="DV31" s="56"/>
      <c r="DW31" s="56"/>
      <c r="DX31" s="56"/>
      <c r="DY31" s="56"/>
      <c r="DZ31" s="56"/>
      <c r="EA31" s="56"/>
      <c r="EB31" s="56"/>
      <c r="EC31" s="56"/>
      <c r="ED31" s="56"/>
      <c r="EE31" s="56"/>
      <c r="EF31" s="56"/>
      <c r="EG31" s="56"/>
      <c r="EH31" s="56"/>
      <c r="EI31" s="56"/>
      <c r="EJ31" s="56"/>
      <c r="EK31" s="56"/>
      <c r="EL31" s="56"/>
      <c r="EM31" s="58" t="str">
        <f>EL16</f>
        <v>нет свободной мощности</v>
      </c>
      <c r="EN31" s="58"/>
      <c r="EO31" s="58"/>
      <c r="EP31" s="58"/>
      <c r="EQ31" s="58"/>
      <c r="ER31" s="58"/>
      <c r="ES31" s="58"/>
      <c r="ET31" s="58"/>
      <c r="EU31" s="58"/>
      <c r="EV31" s="58"/>
      <c r="EW31" s="58"/>
      <c r="EX31" s="58"/>
      <c r="EY31" s="58"/>
      <c r="EZ31" s="58"/>
      <c r="FA31" s="58"/>
      <c r="FB31" s="58"/>
      <c r="FC31" s="58"/>
      <c r="FD31" s="58"/>
      <c r="FE31" s="58"/>
    </row>
    <row r="33" spans="1:161" x14ac:dyDescent="0.25">
      <c r="A33" s="4"/>
      <c r="B33" s="4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  <c r="U33" s="4"/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FE33" s="8" t="s">
        <v>51</v>
      </c>
    </row>
    <row r="34" spans="1:161" s="9" customFormat="1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  <c r="Z34" s="1"/>
      <c r="AA34" s="1"/>
      <c r="AB34" s="1"/>
      <c r="AC34" s="1"/>
      <c r="AD34" s="1"/>
      <c r="AE34" s="1"/>
      <c r="AF34" s="1"/>
      <c r="AG34" s="1"/>
      <c r="AH34" s="1"/>
      <c r="AI34" s="1"/>
      <c r="AJ34" s="1"/>
      <c r="AK34" s="1"/>
      <c r="AL34" s="1"/>
      <c r="AM34" s="1"/>
      <c r="AN34" s="1"/>
      <c r="AO34" s="1"/>
      <c r="AP34" s="1"/>
      <c r="AQ34" s="1"/>
      <c r="AR34" s="1"/>
      <c r="AS34" s="1"/>
      <c r="AT34" s="1"/>
      <c r="AU34" s="1"/>
      <c r="AV34" s="1"/>
      <c r="AW34" s="1"/>
      <c r="DC34" s="10"/>
    </row>
    <row r="35" spans="1:161" s="48" customFormat="1" ht="15.75" x14ac:dyDescent="0.25">
      <c r="A35" s="11" t="s">
        <v>52</v>
      </c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47"/>
      <c r="Z35" s="47"/>
      <c r="AA35" s="47"/>
      <c r="AB35" s="47"/>
      <c r="AC35" s="47"/>
      <c r="AD35" s="47"/>
      <c r="AE35" s="47"/>
      <c r="AF35" s="47"/>
      <c r="AG35" s="47"/>
      <c r="AH35" s="47"/>
      <c r="AI35" s="47"/>
      <c r="AJ35" s="47"/>
      <c r="AK35" s="47"/>
      <c r="AL35" s="47"/>
      <c r="AM35" s="47"/>
      <c r="AN35" s="47"/>
      <c r="AO35" s="47"/>
      <c r="AP35" s="47"/>
      <c r="AQ35" s="47"/>
      <c r="AR35" s="47"/>
      <c r="AS35" s="47"/>
      <c r="AT35" s="47"/>
      <c r="AU35" s="47"/>
      <c r="AV35" s="47"/>
      <c r="AW35" s="47"/>
      <c r="AX35" s="47"/>
      <c r="AY35" s="47"/>
      <c r="AZ35" s="47"/>
      <c r="BA35" s="47"/>
      <c r="BB35" s="47"/>
      <c r="BC35" s="47"/>
      <c r="BD35" s="47"/>
      <c r="BE35" s="47"/>
      <c r="BF35" s="47"/>
      <c r="BG35" s="47"/>
      <c r="BH35" s="47"/>
      <c r="BI35" s="47"/>
      <c r="BJ35" s="47"/>
      <c r="BK35" s="47"/>
      <c r="BL35" s="47"/>
      <c r="BM35" s="47"/>
      <c r="BN35" s="47"/>
      <c r="BO35" s="47"/>
      <c r="BP35" s="47"/>
      <c r="BQ35" s="47"/>
      <c r="BR35" s="47"/>
      <c r="BS35" s="47"/>
      <c r="BT35" s="47"/>
      <c r="BU35" s="47"/>
      <c r="BV35" s="47"/>
      <c r="BW35" s="47"/>
      <c r="BX35" s="47"/>
      <c r="BY35" s="47"/>
      <c r="BZ35" s="47"/>
      <c r="CA35" s="47"/>
      <c r="CB35" s="47"/>
      <c r="CC35" s="47"/>
      <c r="CD35" s="47"/>
      <c r="CE35" s="47"/>
      <c r="CF35" s="47"/>
      <c r="CG35" s="47"/>
      <c r="CH35" s="47"/>
      <c r="CI35" s="47"/>
      <c r="CJ35" s="47"/>
      <c r="CK35" s="47"/>
      <c r="CL35" s="47"/>
      <c r="CM35" s="47"/>
      <c r="CN35" s="47"/>
      <c r="CO35" s="47"/>
      <c r="CP35" s="47"/>
      <c r="CQ35" s="47"/>
      <c r="CR35" s="47"/>
      <c r="CS35" s="47"/>
      <c r="CT35" s="47"/>
      <c r="CU35" s="47"/>
      <c r="CV35" s="47"/>
      <c r="CW35" s="47"/>
      <c r="CX35" s="47"/>
      <c r="CY35" s="47"/>
      <c r="CZ35" s="47"/>
      <c r="DA35" s="47"/>
      <c r="DB35" s="47"/>
      <c r="DC35" s="47"/>
      <c r="DD35" s="47"/>
      <c r="DE35" s="47"/>
      <c r="DF35" s="47"/>
      <c r="DG35" s="47"/>
      <c r="DH35" s="47"/>
      <c r="DI35" s="47"/>
      <c r="DJ35" s="47"/>
      <c r="DK35" s="47"/>
      <c r="DL35" s="47"/>
      <c r="DM35" s="47"/>
      <c r="DN35" s="47"/>
      <c r="DO35" s="47"/>
      <c r="DP35" s="47"/>
      <c r="DQ35" s="47"/>
      <c r="DR35" s="47"/>
      <c r="DS35" s="47"/>
      <c r="DT35" s="47"/>
      <c r="DU35" s="47"/>
      <c r="DV35" s="47"/>
      <c r="DW35" s="47"/>
      <c r="DX35" s="47"/>
      <c r="DY35" s="47"/>
      <c r="DZ35" s="47"/>
      <c r="EA35" s="47"/>
      <c r="EB35" s="47"/>
      <c r="EC35" s="47"/>
      <c r="ED35" s="47"/>
      <c r="EE35" s="47"/>
      <c r="EF35" s="47"/>
      <c r="EG35" s="47"/>
      <c r="EH35" s="47"/>
      <c r="EI35" s="47"/>
      <c r="EJ35" s="47"/>
      <c r="EK35" s="47"/>
      <c r="EL35" s="47"/>
      <c r="EM35" s="47"/>
      <c r="EN35" s="47"/>
      <c r="EO35" s="47"/>
      <c r="EP35" s="47"/>
      <c r="EQ35" s="47"/>
      <c r="ER35" s="47"/>
      <c r="ES35" s="47"/>
      <c r="ET35" s="47"/>
      <c r="EU35" s="47"/>
      <c r="EV35" s="47"/>
      <c r="EW35" s="47"/>
      <c r="EX35" s="47"/>
      <c r="EY35" s="47"/>
      <c r="EZ35" s="47"/>
      <c r="FA35" s="47"/>
      <c r="FB35" s="47"/>
      <c r="FC35" s="47"/>
      <c r="FD35" s="47"/>
      <c r="FE35" s="47"/>
    </row>
    <row r="36" spans="1:161" s="21" customFormat="1" ht="15.75" x14ac:dyDescent="0.25">
      <c r="AD36" s="59" t="s">
        <v>53</v>
      </c>
      <c r="AE36" s="59"/>
      <c r="AF36" s="59"/>
      <c r="AG36" s="59"/>
      <c r="AH36" s="59"/>
      <c r="AI36" s="59"/>
      <c r="AJ36" s="59"/>
      <c r="AK36" s="59"/>
      <c r="AL36" s="59"/>
      <c r="AM36" s="59"/>
      <c r="AN36" s="59"/>
      <c r="AO36" s="59"/>
      <c r="AP36" s="59"/>
      <c r="AQ36" s="59"/>
      <c r="AR36" s="59"/>
      <c r="AS36" s="59"/>
      <c r="AT36" s="59"/>
      <c r="AU36" s="59"/>
      <c r="AV36" s="59"/>
      <c r="AW36" s="59"/>
      <c r="AX36" s="59"/>
      <c r="AY36" s="59"/>
      <c r="AZ36" s="59"/>
      <c r="BA36" s="59"/>
      <c r="BB36" s="59"/>
      <c r="BC36" s="59"/>
      <c r="BD36" s="59"/>
      <c r="BE36" s="59"/>
      <c r="BF36" s="59"/>
      <c r="BG36" s="59"/>
      <c r="BH36" s="59"/>
      <c r="BI36" s="59"/>
      <c r="BJ36" s="59"/>
      <c r="BK36" s="59"/>
      <c r="BL36" s="59"/>
      <c r="BM36" s="59"/>
      <c r="BN36" s="59"/>
      <c r="BO36" s="59"/>
      <c r="BP36" s="59"/>
      <c r="BQ36" s="59"/>
      <c r="BR36" s="59"/>
      <c r="BS36" s="59"/>
      <c r="BT36" s="59"/>
      <c r="BU36" s="60"/>
      <c r="BV36" s="60"/>
      <c r="BW36" s="60"/>
      <c r="BX36" s="60"/>
      <c r="BY36" s="60"/>
      <c r="BZ36" s="60"/>
      <c r="CA36" s="60"/>
      <c r="CB36" s="60"/>
      <c r="CC36" s="60"/>
      <c r="CD36" s="60"/>
      <c r="CE36" s="60"/>
      <c r="CF36" s="60"/>
      <c r="CG36" s="60"/>
      <c r="CH36" s="60"/>
      <c r="CI36" s="60"/>
      <c r="CJ36" s="60"/>
      <c r="CK36" s="60"/>
      <c r="CL36" s="60"/>
      <c r="CM36" s="60"/>
      <c r="CN36" s="60"/>
      <c r="CO36" s="60"/>
      <c r="CP36" s="60"/>
      <c r="CQ36" s="60"/>
      <c r="CR36" s="60"/>
      <c r="CS36" s="60"/>
      <c r="CT36" s="60"/>
      <c r="CU36" s="60"/>
      <c r="CV36" s="60"/>
      <c r="CW36" s="60"/>
      <c r="CX36" s="60"/>
      <c r="CY36" s="60"/>
      <c r="CZ36" s="60"/>
      <c r="DA36" s="60"/>
      <c r="DB36" s="60"/>
      <c r="DC36" s="61"/>
      <c r="DD36" s="60"/>
      <c r="DE36" s="60"/>
      <c r="DF36" s="60"/>
      <c r="DG36" s="60"/>
      <c r="DH36" s="60"/>
      <c r="DI36" s="60"/>
      <c r="DJ36" s="60"/>
      <c r="DK36" s="60"/>
      <c r="DL36" s="60"/>
      <c r="DM36" s="60"/>
      <c r="DN36" s="60"/>
      <c r="DO36" s="60"/>
      <c r="DP36" s="60"/>
      <c r="DQ36" s="60"/>
      <c r="DR36" s="60"/>
      <c r="DS36" s="60"/>
      <c r="DT36" s="60"/>
      <c r="DU36" s="60"/>
      <c r="DV36" s="60"/>
      <c r="DW36" s="60"/>
      <c r="DX36" s="60"/>
      <c r="DY36" s="50"/>
      <c r="DZ36" s="50"/>
      <c r="EA36" s="50"/>
      <c r="EB36" s="50"/>
      <c r="EC36" s="50"/>
      <c r="ED36" s="50"/>
      <c r="EE36" s="50"/>
      <c r="EF36" s="50"/>
      <c r="EG36" s="50"/>
      <c r="EH36" s="50"/>
      <c r="EI36" s="50"/>
      <c r="EJ36" s="50"/>
      <c r="EK36" s="50"/>
      <c r="EL36" s="50"/>
      <c r="EM36" s="50"/>
      <c r="EN36" s="50"/>
      <c r="EO36" s="50"/>
      <c r="EP36" s="50"/>
      <c r="EQ36" s="50"/>
      <c r="ER36" s="50"/>
      <c r="ES36" s="50"/>
      <c r="ET36" s="50"/>
      <c r="EU36" s="50"/>
      <c r="EV36" s="50"/>
      <c r="EW36" s="50"/>
      <c r="EX36" s="50"/>
      <c r="EY36" s="50"/>
      <c r="EZ36" s="50"/>
      <c r="FA36" s="50"/>
      <c r="FB36" s="23"/>
      <c r="FC36" s="23"/>
      <c r="FD36" s="23"/>
      <c r="FE36" s="23"/>
    </row>
    <row r="37" spans="1:161" s="13" customFormat="1" ht="15.75" x14ac:dyDescent="0.25">
      <c r="AI37" s="62"/>
      <c r="AJ37" s="62"/>
      <c r="AK37" s="62"/>
      <c r="AL37" s="62"/>
      <c r="AM37" s="62"/>
      <c r="AN37" s="62"/>
      <c r="AO37" s="62"/>
      <c r="AP37" s="62"/>
      <c r="AQ37" s="62"/>
      <c r="AR37" s="62"/>
      <c r="AS37" s="62"/>
      <c r="AT37" s="62"/>
      <c r="AU37" s="62"/>
      <c r="AV37" s="62"/>
      <c r="AW37" s="62"/>
      <c r="AX37" s="62"/>
      <c r="AY37" s="62"/>
      <c r="AZ37" s="62"/>
      <c r="BA37" s="62"/>
      <c r="BB37" s="62"/>
      <c r="BC37" s="62"/>
      <c r="BD37" s="62"/>
      <c r="BE37" s="62"/>
      <c r="BF37" s="62"/>
      <c r="BG37" s="62"/>
      <c r="BH37" s="62"/>
      <c r="BI37" s="62"/>
      <c r="BJ37" s="62"/>
      <c r="BK37" s="62"/>
      <c r="BL37" s="62"/>
      <c r="BM37" s="62"/>
      <c r="BN37" s="62"/>
      <c r="BO37" s="62"/>
      <c r="BP37" s="62"/>
      <c r="BQ37" s="62"/>
      <c r="BR37" s="62"/>
      <c r="BS37" s="62"/>
      <c r="BT37" s="62"/>
      <c r="BU37" s="14" t="s">
        <v>4</v>
      </c>
      <c r="BV37" s="14"/>
      <c r="BW37" s="14"/>
      <c r="BX37" s="14"/>
      <c r="BY37" s="14"/>
      <c r="BZ37" s="14"/>
      <c r="CA37" s="14"/>
      <c r="CB37" s="14"/>
      <c r="CC37" s="14"/>
      <c r="CD37" s="14"/>
      <c r="CE37" s="14"/>
      <c r="CF37" s="14"/>
      <c r="CG37" s="14"/>
      <c r="CH37" s="14"/>
      <c r="CI37" s="14"/>
      <c r="CJ37" s="14"/>
      <c r="CK37" s="14"/>
      <c r="CL37" s="14"/>
      <c r="CM37" s="14"/>
      <c r="CN37" s="14"/>
      <c r="CO37" s="14"/>
      <c r="CP37" s="14"/>
      <c r="CQ37" s="14"/>
      <c r="CR37" s="14"/>
      <c r="CS37" s="14"/>
      <c r="CT37" s="14"/>
      <c r="CU37" s="14"/>
      <c r="CV37" s="14"/>
      <c r="CW37" s="14"/>
      <c r="CX37" s="14"/>
      <c r="CY37" s="14"/>
      <c r="CZ37" s="14"/>
      <c r="DA37" s="14"/>
      <c r="DB37" s="14"/>
      <c r="DC37" s="14"/>
      <c r="DD37" s="14"/>
      <c r="DE37" s="14"/>
      <c r="DF37" s="14"/>
      <c r="DG37" s="14"/>
      <c r="DH37" s="14"/>
      <c r="DI37" s="14"/>
      <c r="DJ37" s="14"/>
      <c r="DK37" s="14"/>
      <c r="DL37" s="14"/>
      <c r="DM37" s="14"/>
      <c r="DN37" s="14"/>
      <c r="DO37" s="14"/>
      <c r="DP37" s="14"/>
      <c r="DQ37" s="14"/>
      <c r="DR37" s="14"/>
      <c r="DS37" s="14"/>
      <c r="DT37" s="14"/>
      <c r="DU37" s="14"/>
      <c r="DV37" s="14"/>
      <c r="DW37" s="14"/>
      <c r="DX37" s="14"/>
      <c r="DY37" s="15"/>
      <c r="DZ37" s="15"/>
      <c r="EA37" s="15"/>
      <c r="EB37" s="15"/>
      <c r="EC37" s="15"/>
      <c r="ED37" s="51"/>
      <c r="EE37" s="51"/>
      <c r="EF37" s="51"/>
      <c r="EG37" s="51"/>
      <c r="EH37" s="51"/>
      <c r="EI37" s="51"/>
      <c r="EJ37" s="51"/>
      <c r="EK37" s="51"/>
      <c r="EL37" s="51"/>
      <c r="EM37" s="51"/>
      <c r="EN37" s="51"/>
      <c r="EO37" s="51"/>
      <c r="EP37" s="51"/>
      <c r="EQ37" s="51"/>
      <c r="ER37" s="52"/>
      <c r="ES37" s="52"/>
      <c r="ET37" s="52"/>
      <c r="EU37" s="52"/>
      <c r="EV37" s="53"/>
      <c r="EW37" s="53"/>
      <c r="EX37" s="53"/>
      <c r="EY37" s="53"/>
    </row>
    <row r="38" spans="1:161" s="13" customFormat="1" ht="15.75" x14ac:dyDescent="0.25">
      <c r="AM38" s="17" t="s">
        <v>54</v>
      </c>
      <c r="AN38" s="17"/>
      <c r="AO38" s="17"/>
      <c r="AP38" s="17"/>
      <c r="AQ38" s="17"/>
      <c r="AR38" s="17"/>
      <c r="AS38" s="17"/>
      <c r="AT38" s="17"/>
      <c r="AU38" s="17"/>
      <c r="AV38" s="17"/>
      <c r="AW38" s="17"/>
      <c r="AX38" s="17"/>
      <c r="AY38" s="17"/>
      <c r="AZ38" s="17"/>
      <c r="BA38" s="17"/>
      <c r="BB38" s="17"/>
      <c r="BC38" s="17"/>
      <c r="BD38" s="17"/>
      <c r="BE38" s="17"/>
      <c r="BF38" s="17"/>
      <c r="BG38" s="17"/>
      <c r="BH38" s="17"/>
      <c r="BI38" s="17"/>
      <c r="BJ38" s="17"/>
      <c r="BK38" s="17"/>
      <c r="BL38" s="17"/>
      <c r="BM38" s="17"/>
      <c r="BN38" s="17"/>
      <c r="BO38" s="17"/>
      <c r="BP38" s="17"/>
      <c r="BQ38" s="17"/>
      <c r="BR38" s="17"/>
      <c r="BS38" s="17"/>
      <c r="BT38" s="17"/>
      <c r="BU38" s="17"/>
      <c r="BV38" s="17"/>
      <c r="BW38" s="17"/>
      <c r="BX38" s="17"/>
      <c r="BY38" s="17"/>
      <c r="BZ38" s="17"/>
      <c r="CA38" s="17"/>
      <c r="CB38" s="17"/>
      <c r="CC38" s="17"/>
      <c r="CD38" s="17"/>
      <c r="CE38" s="17"/>
      <c r="CF38" s="17"/>
      <c r="CG38" s="17"/>
      <c r="CH38" s="17"/>
      <c r="CI38" s="18" t="s">
        <v>6</v>
      </c>
      <c r="CJ38" s="18"/>
      <c r="CK38" s="18"/>
      <c r="CL38" s="18"/>
      <c r="CM38" s="18"/>
      <c r="CN38" s="18"/>
      <c r="CO38" s="18"/>
      <c r="CP38" s="18"/>
      <c r="CQ38" s="18"/>
      <c r="CR38" s="18"/>
      <c r="CS38" s="18"/>
      <c r="CT38" s="18"/>
      <c r="CU38" s="18"/>
      <c r="CV38" s="18"/>
      <c r="CW38" s="18"/>
      <c r="CX38" s="18"/>
      <c r="CY38" s="18"/>
      <c r="CZ38" s="18"/>
      <c r="DA38" s="17">
        <v>20</v>
      </c>
      <c r="DB38" s="17"/>
      <c r="DC38" s="17"/>
      <c r="DD38" s="17"/>
      <c r="DE38" s="19" t="s">
        <v>7</v>
      </c>
      <c r="DF38" s="19"/>
      <c r="DG38" s="19"/>
      <c r="DH38" s="19"/>
      <c r="DI38" s="20" t="s">
        <v>8</v>
      </c>
      <c r="DJ38" s="20"/>
      <c r="DK38" s="20"/>
      <c r="DL38" s="20"/>
      <c r="DM38" s="20"/>
      <c r="DN38" s="20"/>
      <c r="DO38" s="20"/>
      <c r="DP38" s="20"/>
      <c r="DQ38" s="20"/>
    </row>
    <row r="39" spans="1:161" s="21" customFormat="1" ht="15.75" x14ac:dyDescent="0.25">
      <c r="C39" s="17" t="s">
        <v>9</v>
      </c>
      <c r="D39" s="17"/>
      <c r="E39" s="17"/>
      <c r="F39" s="17"/>
      <c r="G39" s="17"/>
      <c r="H39" s="17"/>
      <c r="I39" s="17"/>
      <c r="J39" s="17"/>
      <c r="K39" s="17"/>
      <c r="L39" s="17"/>
      <c r="M39" s="17"/>
      <c r="N39" s="18" t="s">
        <v>10</v>
      </c>
      <c r="O39" s="18"/>
      <c r="P39" s="18"/>
      <c r="Q39" s="18"/>
      <c r="R39" s="18"/>
      <c r="S39" s="18"/>
      <c r="T39" s="18"/>
      <c r="U39" s="18"/>
      <c r="V39" s="18"/>
      <c r="W39" s="18"/>
      <c r="X39" s="18"/>
      <c r="Y39" s="18"/>
      <c r="Z39" s="18"/>
      <c r="AA39" s="18"/>
      <c r="AB39" s="18"/>
      <c r="AC39" s="18"/>
      <c r="AD39" s="18"/>
      <c r="AE39" s="18"/>
      <c r="CL39" s="22"/>
      <c r="CM39" s="22"/>
      <c r="CN39" s="22"/>
      <c r="CO39" s="22"/>
      <c r="CP39" s="22"/>
      <c r="CQ39" s="22"/>
      <c r="CR39" s="22"/>
      <c r="CS39" s="22"/>
      <c r="CT39" s="22"/>
      <c r="CU39" s="22"/>
      <c r="CV39" s="22"/>
      <c r="CW39" s="22"/>
      <c r="DC39" s="23"/>
    </row>
    <row r="40" spans="1:161" s="48" customFormat="1" ht="15.75" x14ac:dyDescent="0.25">
      <c r="DC40" s="63"/>
    </row>
    <row r="41" spans="1:161" ht="45" customHeight="1" x14ac:dyDescent="0.25">
      <c r="A41" s="64" t="s">
        <v>55</v>
      </c>
      <c r="B41" s="65"/>
      <c r="C41" s="65"/>
      <c r="D41" s="65"/>
      <c r="E41" s="65"/>
      <c r="F41" s="65"/>
      <c r="G41" s="65"/>
      <c r="H41" s="65"/>
      <c r="I41" s="65"/>
      <c r="J41" s="65"/>
      <c r="K41" s="66"/>
      <c r="L41" s="64" t="s">
        <v>56</v>
      </c>
      <c r="M41" s="65"/>
      <c r="N41" s="65"/>
      <c r="O41" s="65"/>
      <c r="P41" s="65"/>
      <c r="Q41" s="65"/>
      <c r="R41" s="65"/>
      <c r="S41" s="65"/>
      <c r="T41" s="65"/>
      <c r="U41" s="65"/>
      <c r="V41" s="65"/>
      <c r="W41" s="65"/>
      <c r="X41" s="65"/>
      <c r="Y41" s="65"/>
      <c r="Z41" s="65"/>
      <c r="AA41" s="65"/>
      <c r="AB41" s="65"/>
      <c r="AC41" s="66"/>
      <c r="AD41" s="24" t="s">
        <v>57</v>
      </c>
      <c r="AE41" s="24"/>
      <c r="AF41" s="24"/>
      <c r="AG41" s="24"/>
      <c r="AH41" s="24"/>
      <c r="AI41" s="24"/>
      <c r="AJ41" s="24"/>
      <c r="AK41" s="24"/>
      <c r="AL41" s="24"/>
      <c r="AM41" s="24"/>
      <c r="AN41" s="24"/>
      <c r="AO41" s="24"/>
      <c r="AP41" s="24"/>
      <c r="AQ41" s="24"/>
      <c r="AR41" s="24"/>
      <c r="AS41" s="24"/>
      <c r="AT41" s="24"/>
      <c r="AU41" s="24"/>
      <c r="AV41" s="24"/>
      <c r="AW41" s="24"/>
      <c r="AX41" s="24"/>
      <c r="AY41" s="24"/>
      <c r="AZ41" s="24"/>
      <c r="BA41" s="24"/>
      <c r="BB41" s="24"/>
      <c r="BC41" s="24"/>
      <c r="BD41" s="24"/>
      <c r="BE41" s="24"/>
      <c r="BF41" s="24"/>
      <c r="BG41" s="24"/>
      <c r="BH41" s="24"/>
      <c r="BI41" s="24"/>
      <c r="BJ41" s="24"/>
      <c r="BK41" s="24"/>
      <c r="BL41" s="24"/>
      <c r="BM41" s="24"/>
      <c r="BN41" s="24"/>
      <c r="BO41" s="24"/>
      <c r="BP41" s="24"/>
      <c r="BQ41" s="24"/>
      <c r="BR41" s="24"/>
      <c r="BS41" s="24"/>
      <c r="BT41" s="24"/>
      <c r="BU41" s="24"/>
      <c r="BV41" s="24"/>
      <c r="BW41" s="24"/>
      <c r="BX41" s="24"/>
      <c r="BY41" s="24"/>
      <c r="BZ41" s="24"/>
      <c r="CA41" s="24"/>
      <c r="CB41" s="24"/>
      <c r="CC41" s="24"/>
      <c r="CD41" s="24"/>
      <c r="CE41" s="24"/>
      <c r="CF41" s="24"/>
      <c r="CG41" s="24"/>
      <c r="CH41" s="24"/>
      <c r="CI41" s="24"/>
      <c r="CJ41" s="24"/>
      <c r="CK41" s="24"/>
      <c r="CL41" s="24"/>
      <c r="CM41" s="24"/>
      <c r="CN41" s="24"/>
      <c r="CO41" s="24"/>
      <c r="CP41" s="24"/>
      <c r="CQ41" s="24"/>
      <c r="CR41" s="24"/>
      <c r="CS41" s="24"/>
      <c r="CT41" s="24"/>
      <c r="CU41" s="24"/>
      <c r="CV41" s="24"/>
      <c r="CW41" s="24"/>
      <c r="CX41" s="24"/>
      <c r="CY41" s="24"/>
      <c r="CZ41" s="24"/>
      <c r="DA41" s="24"/>
      <c r="DB41" s="24"/>
      <c r="DC41" s="24"/>
      <c r="DD41" s="24"/>
      <c r="DE41" s="24"/>
      <c r="DF41" s="24"/>
      <c r="DG41" s="24"/>
      <c r="DH41" s="24"/>
      <c r="DI41" s="24"/>
      <c r="DJ41" s="24"/>
      <c r="DK41" s="24"/>
      <c r="DL41" s="24"/>
      <c r="DM41" s="24"/>
      <c r="DN41" s="24"/>
      <c r="DO41" s="24"/>
      <c r="DP41" s="24"/>
      <c r="DQ41" s="24"/>
      <c r="DR41" s="24"/>
      <c r="DS41" s="24"/>
      <c r="DT41" s="24"/>
      <c r="DU41" s="24"/>
      <c r="DV41" s="24"/>
      <c r="DW41" s="24"/>
      <c r="DX41" s="24"/>
      <c r="DY41" s="24"/>
      <c r="DZ41" s="24"/>
      <c r="EA41" s="24"/>
      <c r="EB41" s="24"/>
      <c r="EC41" s="24"/>
      <c r="ED41" s="24"/>
      <c r="EE41" s="24"/>
      <c r="EF41" s="24"/>
      <c r="EG41" s="24"/>
      <c r="EH41" s="24"/>
      <c r="EI41" s="24"/>
      <c r="EJ41" s="24"/>
      <c r="EK41" s="24"/>
      <c r="EL41" s="24"/>
      <c r="EM41" s="24"/>
      <c r="EN41" s="24"/>
      <c r="EO41" s="24"/>
      <c r="EP41" s="24"/>
      <c r="EQ41" s="24"/>
      <c r="ER41" s="24"/>
      <c r="ES41" s="24"/>
      <c r="ET41" s="24"/>
      <c r="EU41" s="24"/>
      <c r="EV41" s="24"/>
      <c r="EW41" s="24"/>
      <c r="EX41" s="24"/>
      <c r="EY41" s="24"/>
      <c r="EZ41" s="24"/>
      <c r="FA41" s="24"/>
      <c r="FB41" s="24"/>
      <c r="FC41" s="24"/>
      <c r="FD41" s="24"/>
      <c r="FE41" s="24"/>
    </row>
    <row r="42" spans="1:161" ht="13.5" customHeight="1" x14ac:dyDescent="0.25">
      <c r="A42" s="67"/>
      <c r="B42" s="68"/>
      <c r="C42" s="68"/>
      <c r="D42" s="68"/>
      <c r="E42" s="68"/>
      <c r="F42" s="68"/>
      <c r="G42" s="68"/>
      <c r="H42" s="68"/>
      <c r="I42" s="68"/>
      <c r="J42" s="68"/>
      <c r="K42" s="69"/>
      <c r="L42" s="67"/>
      <c r="M42" s="68"/>
      <c r="N42" s="68"/>
      <c r="O42" s="68"/>
      <c r="P42" s="68"/>
      <c r="Q42" s="68"/>
      <c r="R42" s="68"/>
      <c r="S42" s="68"/>
      <c r="T42" s="68"/>
      <c r="U42" s="68"/>
      <c r="V42" s="68"/>
      <c r="W42" s="68"/>
      <c r="X42" s="68"/>
      <c r="Y42" s="68"/>
      <c r="Z42" s="68"/>
      <c r="AA42" s="68"/>
      <c r="AB42" s="68"/>
      <c r="AC42" s="69"/>
      <c r="AD42" s="67">
        <v>1</v>
      </c>
      <c r="AE42" s="68"/>
      <c r="AF42" s="68"/>
      <c r="AG42" s="68"/>
      <c r="AH42" s="68"/>
      <c r="AI42" s="68"/>
      <c r="AJ42" s="68"/>
      <c r="AK42" s="68"/>
      <c r="AL42" s="68"/>
      <c r="AM42" s="68"/>
      <c r="AN42" s="68"/>
      <c r="AO42" s="68"/>
      <c r="AP42" s="68"/>
      <c r="AQ42" s="68"/>
      <c r="AR42" s="68"/>
      <c r="AS42" s="68"/>
      <c r="AT42" s="68"/>
      <c r="AU42" s="68"/>
      <c r="AV42" s="68"/>
      <c r="AW42" s="68"/>
      <c r="AX42" s="68"/>
      <c r="AY42" s="68"/>
      <c r="AZ42" s="68"/>
      <c r="BA42" s="68"/>
      <c r="BB42" s="68"/>
      <c r="BC42" s="68"/>
      <c r="BD42" s="68"/>
      <c r="BE42" s="68"/>
      <c r="BF42" s="68"/>
      <c r="BG42" s="68"/>
      <c r="BH42" s="68"/>
      <c r="BI42" s="68"/>
      <c r="BJ42" s="69"/>
      <c r="BK42" s="67">
        <v>2</v>
      </c>
      <c r="BL42" s="68"/>
      <c r="BM42" s="68"/>
      <c r="BN42" s="68"/>
      <c r="BO42" s="68"/>
      <c r="BP42" s="68"/>
      <c r="BQ42" s="68"/>
      <c r="BR42" s="68"/>
      <c r="BS42" s="68"/>
      <c r="BT42" s="68"/>
      <c r="BU42" s="68"/>
      <c r="BV42" s="68"/>
      <c r="BW42" s="68"/>
      <c r="BX42" s="68"/>
      <c r="BY42" s="68"/>
      <c r="BZ42" s="68"/>
      <c r="CA42" s="68"/>
      <c r="CB42" s="68"/>
      <c r="CC42" s="68"/>
      <c r="CD42" s="68"/>
      <c r="CE42" s="68"/>
      <c r="CF42" s="68"/>
      <c r="CG42" s="68"/>
      <c r="CH42" s="68"/>
      <c r="CI42" s="68"/>
      <c r="CJ42" s="68"/>
      <c r="CK42" s="68"/>
      <c r="CL42" s="68"/>
      <c r="CM42" s="68"/>
      <c r="CN42" s="68"/>
      <c r="CO42" s="68"/>
      <c r="CP42" s="68"/>
      <c r="CQ42" s="69"/>
      <c r="CR42" s="67">
        <v>3</v>
      </c>
      <c r="CS42" s="68"/>
      <c r="CT42" s="68"/>
      <c r="CU42" s="68"/>
      <c r="CV42" s="68"/>
      <c r="CW42" s="68"/>
      <c r="CX42" s="68"/>
      <c r="CY42" s="68"/>
      <c r="CZ42" s="68"/>
      <c r="DA42" s="68"/>
      <c r="DB42" s="68"/>
      <c r="DC42" s="68"/>
      <c r="DD42" s="68"/>
      <c r="DE42" s="68"/>
      <c r="DF42" s="68"/>
      <c r="DG42" s="68"/>
      <c r="DH42" s="68"/>
      <c r="DI42" s="68"/>
      <c r="DJ42" s="68"/>
      <c r="DK42" s="68"/>
      <c r="DL42" s="68"/>
      <c r="DM42" s="68"/>
      <c r="DN42" s="68"/>
      <c r="DO42" s="68"/>
      <c r="DP42" s="68"/>
      <c r="DQ42" s="68"/>
      <c r="DR42" s="68"/>
      <c r="DS42" s="68"/>
      <c r="DT42" s="68"/>
      <c r="DU42" s="68"/>
      <c r="DV42" s="68"/>
      <c r="DW42" s="68"/>
      <c r="DX42" s="69"/>
      <c r="DY42" s="24" t="s">
        <v>58</v>
      </c>
      <c r="DZ42" s="24"/>
      <c r="EA42" s="24"/>
      <c r="EB42" s="24"/>
      <c r="EC42" s="24"/>
      <c r="ED42" s="24"/>
      <c r="EE42" s="24"/>
      <c r="EF42" s="24"/>
      <c r="EG42" s="24"/>
      <c r="EH42" s="24"/>
      <c r="EI42" s="24"/>
      <c r="EJ42" s="24"/>
      <c r="EK42" s="24"/>
      <c r="EL42" s="24"/>
      <c r="EM42" s="24"/>
      <c r="EN42" s="24"/>
      <c r="EO42" s="24"/>
      <c r="EP42" s="24"/>
      <c r="EQ42" s="24"/>
      <c r="ER42" s="24"/>
      <c r="ES42" s="24"/>
      <c r="ET42" s="24"/>
      <c r="EU42" s="24"/>
      <c r="EV42" s="24"/>
      <c r="EW42" s="24"/>
      <c r="EX42" s="24"/>
      <c r="EY42" s="24"/>
      <c r="EZ42" s="24"/>
      <c r="FA42" s="24"/>
      <c r="FB42" s="24"/>
      <c r="FC42" s="24"/>
      <c r="FD42" s="24"/>
      <c r="FE42" s="24"/>
    </row>
    <row r="43" spans="1:161" ht="13.5" customHeight="1" x14ac:dyDescent="0.25">
      <c r="A43" s="67"/>
      <c r="B43" s="68"/>
      <c r="C43" s="68"/>
      <c r="D43" s="68"/>
      <c r="E43" s="68"/>
      <c r="F43" s="68"/>
      <c r="G43" s="68"/>
      <c r="H43" s="68"/>
      <c r="I43" s="68"/>
      <c r="J43" s="68"/>
      <c r="K43" s="69"/>
      <c r="L43" s="67"/>
      <c r="M43" s="68"/>
      <c r="N43" s="68"/>
      <c r="O43" s="68"/>
      <c r="P43" s="68"/>
      <c r="Q43" s="68"/>
      <c r="R43" s="68"/>
      <c r="S43" s="68"/>
      <c r="T43" s="68"/>
      <c r="U43" s="68"/>
      <c r="V43" s="68"/>
      <c r="W43" s="68"/>
      <c r="X43" s="68"/>
      <c r="Y43" s="68"/>
      <c r="Z43" s="68"/>
      <c r="AA43" s="68"/>
      <c r="AB43" s="68"/>
      <c r="AC43" s="69"/>
      <c r="AD43" s="67" t="s">
        <v>59</v>
      </c>
      <c r="AE43" s="68"/>
      <c r="AF43" s="68"/>
      <c r="AG43" s="68"/>
      <c r="AH43" s="68"/>
      <c r="AI43" s="68"/>
      <c r="AJ43" s="68"/>
      <c r="AK43" s="68"/>
      <c r="AL43" s="68"/>
      <c r="AM43" s="68"/>
      <c r="AN43" s="68"/>
      <c r="AO43" s="68"/>
      <c r="AP43" s="68"/>
      <c r="AQ43" s="68"/>
      <c r="AR43" s="68"/>
      <c r="AS43" s="68"/>
      <c r="AT43" s="68"/>
      <c r="AU43" s="68"/>
      <c r="AV43" s="68"/>
      <c r="AW43" s="68"/>
      <c r="AX43" s="68"/>
      <c r="AY43" s="68"/>
      <c r="AZ43" s="68"/>
      <c r="BA43" s="68"/>
      <c r="BB43" s="68"/>
      <c r="BC43" s="68"/>
      <c r="BD43" s="68"/>
      <c r="BE43" s="68"/>
      <c r="BF43" s="68"/>
      <c r="BG43" s="68"/>
      <c r="BH43" s="68"/>
      <c r="BI43" s="68"/>
      <c r="BJ43" s="69"/>
      <c r="BK43" s="67" t="s">
        <v>60</v>
      </c>
      <c r="BL43" s="68"/>
      <c r="BM43" s="68"/>
      <c r="BN43" s="68"/>
      <c r="BO43" s="68"/>
      <c r="BP43" s="68"/>
      <c r="BQ43" s="68"/>
      <c r="BR43" s="68"/>
      <c r="BS43" s="68"/>
      <c r="BT43" s="68"/>
      <c r="BU43" s="68"/>
      <c r="BV43" s="68"/>
      <c r="BW43" s="68"/>
      <c r="BX43" s="68"/>
      <c r="BY43" s="68"/>
      <c r="BZ43" s="68"/>
      <c r="CA43" s="68"/>
      <c r="CB43" s="68"/>
      <c r="CC43" s="68"/>
      <c r="CD43" s="68"/>
      <c r="CE43" s="68"/>
      <c r="CF43" s="68"/>
      <c r="CG43" s="68"/>
      <c r="CH43" s="68"/>
      <c r="CI43" s="68"/>
      <c r="CJ43" s="68"/>
      <c r="CK43" s="68"/>
      <c r="CL43" s="68"/>
      <c r="CM43" s="68"/>
      <c r="CN43" s="68"/>
      <c r="CO43" s="68"/>
      <c r="CP43" s="68"/>
      <c r="CQ43" s="69"/>
      <c r="CR43" s="67" t="s">
        <v>61</v>
      </c>
      <c r="CS43" s="68"/>
      <c r="CT43" s="68"/>
      <c r="CU43" s="68"/>
      <c r="CV43" s="68"/>
      <c r="CW43" s="68"/>
      <c r="CX43" s="68"/>
      <c r="CY43" s="68"/>
      <c r="CZ43" s="68"/>
      <c r="DA43" s="68"/>
      <c r="DB43" s="68"/>
      <c r="DC43" s="68"/>
      <c r="DD43" s="68"/>
      <c r="DE43" s="68"/>
      <c r="DF43" s="68"/>
      <c r="DG43" s="68"/>
      <c r="DH43" s="68"/>
      <c r="DI43" s="68"/>
      <c r="DJ43" s="68"/>
      <c r="DK43" s="68"/>
      <c r="DL43" s="68"/>
      <c r="DM43" s="68"/>
      <c r="DN43" s="68"/>
      <c r="DO43" s="68"/>
      <c r="DP43" s="68"/>
      <c r="DQ43" s="68"/>
      <c r="DR43" s="68"/>
      <c r="DS43" s="68"/>
      <c r="DT43" s="68"/>
      <c r="DU43" s="68"/>
      <c r="DV43" s="68"/>
      <c r="DW43" s="68"/>
      <c r="DX43" s="69"/>
      <c r="DY43" s="24" t="s">
        <v>58</v>
      </c>
      <c r="DZ43" s="24"/>
      <c r="EA43" s="24"/>
      <c r="EB43" s="24"/>
      <c r="EC43" s="24"/>
      <c r="ED43" s="24"/>
      <c r="EE43" s="24"/>
      <c r="EF43" s="24"/>
      <c r="EG43" s="24"/>
      <c r="EH43" s="24"/>
      <c r="EI43" s="24"/>
      <c r="EJ43" s="24"/>
      <c r="EK43" s="24"/>
      <c r="EL43" s="24"/>
      <c r="EM43" s="24"/>
      <c r="EN43" s="24"/>
      <c r="EO43" s="24"/>
      <c r="EP43" s="24"/>
      <c r="EQ43" s="24"/>
      <c r="ER43" s="24"/>
      <c r="ES43" s="24"/>
      <c r="ET43" s="24"/>
      <c r="EU43" s="24"/>
      <c r="EV43" s="24"/>
      <c r="EW43" s="24"/>
      <c r="EX43" s="24"/>
      <c r="EY43" s="24"/>
      <c r="EZ43" s="24"/>
      <c r="FA43" s="24"/>
      <c r="FB43" s="24"/>
      <c r="FC43" s="24"/>
      <c r="FD43" s="24"/>
      <c r="FE43" s="24"/>
    </row>
    <row r="44" spans="1:161" ht="44.25" customHeight="1" x14ac:dyDescent="0.25">
      <c r="A44" s="64"/>
      <c r="B44" s="65"/>
      <c r="C44" s="65"/>
      <c r="D44" s="65"/>
      <c r="E44" s="65"/>
      <c r="F44" s="65"/>
      <c r="G44" s="65"/>
      <c r="H44" s="65"/>
      <c r="I44" s="65"/>
      <c r="J44" s="65"/>
      <c r="K44" s="66"/>
      <c r="L44" s="64"/>
      <c r="M44" s="65"/>
      <c r="N44" s="65"/>
      <c r="O44" s="65"/>
      <c r="P44" s="65"/>
      <c r="Q44" s="65"/>
      <c r="R44" s="65"/>
      <c r="S44" s="65"/>
      <c r="T44" s="65"/>
      <c r="U44" s="65"/>
      <c r="V44" s="65"/>
      <c r="W44" s="65"/>
      <c r="X44" s="65"/>
      <c r="Y44" s="65"/>
      <c r="Z44" s="65"/>
      <c r="AA44" s="65"/>
      <c r="AB44" s="65"/>
      <c r="AC44" s="66"/>
      <c r="AD44" s="70" t="s">
        <v>62</v>
      </c>
      <c r="AE44" s="70"/>
      <c r="AF44" s="70"/>
      <c r="AG44" s="70"/>
      <c r="AH44" s="70"/>
      <c r="AI44" s="70"/>
      <c r="AJ44" s="70"/>
      <c r="AK44" s="70"/>
      <c r="AL44" s="70"/>
      <c r="AM44" s="70"/>
      <c r="AN44" s="70"/>
      <c r="AO44" s="70"/>
      <c r="AP44" s="70"/>
      <c r="AQ44" s="70"/>
      <c r="AR44" s="70"/>
      <c r="AS44" s="70"/>
      <c r="AT44" s="70" t="s">
        <v>63</v>
      </c>
      <c r="AU44" s="70"/>
      <c r="AV44" s="70"/>
      <c r="AW44" s="70"/>
      <c r="AX44" s="70"/>
      <c r="AY44" s="70"/>
      <c r="AZ44" s="70"/>
      <c r="BA44" s="70"/>
      <c r="BB44" s="70"/>
      <c r="BC44" s="70"/>
      <c r="BD44" s="70"/>
      <c r="BE44" s="70"/>
      <c r="BF44" s="70"/>
      <c r="BG44" s="70"/>
      <c r="BH44" s="70"/>
      <c r="BI44" s="70"/>
      <c r="BJ44" s="70"/>
      <c r="BK44" s="70" t="s">
        <v>62</v>
      </c>
      <c r="BL44" s="70"/>
      <c r="BM44" s="70"/>
      <c r="BN44" s="70"/>
      <c r="BO44" s="70"/>
      <c r="BP44" s="70"/>
      <c r="BQ44" s="70"/>
      <c r="BR44" s="70"/>
      <c r="BS44" s="70"/>
      <c r="BT44" s="70"/>
      <c r="BU44" s="70"/>
      <c r="BV44" s="70"/>
      <c r="BW44" s="70"/>
      <c r="BX44" s="70"/>
      <c r="BY44" s="70"/>
      <c r="BZ44" s="70"/>
      <c r="CA44" s="70" t="s">
        <v>63</v>
      </c>
      <c r="CB44" s="70"/>
      <c r="CC44" s="70"/>
      <c r="CD44" s="70"/>
      <c r="CE44" s="70"/>
      <c r="CF44" s="70"/>
      <c r="CG44" s="70"/>
      <c r="CH44" s="70"/>
      <c r="CI44" s="70"/>
      <c r="CJ44" s="70"/>
      <c r="CK44" s="70"/>
      <c r="CL44" s="70"/>
      <c r="CM44" s="70"/>
      <c r="CN44" s="70"/>
      <c r="CO44" s="70"/>
      <c r="CP44" s="70"/>
      <c r="CQ44" s="70"/>
      <c r="CR44" s="70" t="s">
        <v>62</v>
      </c>
      <c r="CS44" s="70"/>
      <c r="CT44" s="70"/>
      <c r="CU44" s="70"/>
      <c r="CV44" s="70"/>
      <c r="CW44" s="70"/>
      <c r="CX44" s="70"/>
      <c r="CY44" s="70"/>
      <c r="CZ44" s="70"/>
      <c r="DA44" s="70"/>
      <c r="DB44" s="70"/>
      <c r="DC44" s="70"/>
      <c r="DD44" s="70"/>
      <c r="DE44" s="70"/>
      <c r="DF44" s="70"/>
      <c r="DG44" s="70"/>
      <c r="DH44" s="70" t="s">
        <v>63</v>
      </c>
      <c r="DI44" s="70"/>
      <c r="DJ44" s="70"/>
      <c r="DK44" s="70"/>
      <c r="DL44" s="70"/>
      <c r="DM44" s="70"/>
      <c r="DN44" s="70"/>
      <c r="DO44" s="70"/>
      <c r="DP44" s="70"/>
      <c r="DQ44" s="70"/>
      <c r="DR44" s="70"/>
      <c r="DS44" s="70"/>
      <c r="DT44" s="70"/>
      <c r="DU44" s="70"/>
      <c r="DV44" s="70"/>
      <c r="DW44" s="70"/>
      <c r="DX44" s="70"/>
      <c r="DY44" s="70" t="s">
        <v>62</v>
      </c>
      <c r="DZ44" s="70"/>
      <c r="EA44" s="70"/>
      <c r="EB44" s="70"/>
      <c r="EC44" s="70"/>
      <c r="ED44" s="70"/>
      <c r="EE44" s="70"/>
      <c r="EF44" s="70"/>
      <c r="EG44" s="70"/>
      <c r="EH44" s="70"/>
      <c r="EI44" s="70"/>
      <c r="EJ44" s="70"/>
      <c r="EK44" s="70"/>
      <c r="EL44" s="70"/>
      <c r="EM44" s="70"/>
      <c r="EN44" s="70"/>
      <c r="EO44" s="70" t="s">
        <v>63</v>
      </c>
      <c r="EP44" s="70"/>
      <c r="EQ44" s="70"/>
      <c r="ER44" s="70"/>
      <c r="ES44" s="70"/>
      <c r="ET44" s="70"/>
      <c r="EU44" s="70"/>
      <c r="EV44" s="70"/>
      <c r="EW44" s="70"/>
      <c r="EX44" s="70"/>
      <c r="EY44" s="70"/>
      <c r="EZ44" s="70"/>
      <c r="FA44" s="70"/>
      <c r="FB44" s="70"/>
      <c r="FC44" s="70"/>
      <c r="FD44" s="70"/>
      <c r="FE44" s="70"/>
    </row>
    <row r="45" spans="1:161" s="72" customFormat="1" x14ac:dyDescent="0.25">
      <c r="A45" s="31" t="s">
        <v>21</v>
      </c>
      <c r="B45" s="32"/>
      <c r="C45" s="32"/>
      <c r="D45" s="32"/>
      <c r="E45" s="32"/>
      <c r="F45" s="32"/>
      <c r="G45" s="32"/>
      <c r="H45" s="32"/>
      <c r="I45" s="32"/>
      <c r="J45" s="32"/>
      <c r="K45" s="33"/>
      <c r="L45" s="71" t="s">
        <v>64</v>
      </c>
      <c r="M45" s="71"/>
      <c r="N45" s="71"/>
      <c r="O45" s="71"/>
      <c r="P45" s="71"/>
      <c r="Q45" s="71"/>
      <c r="R45" s="71"/>
      <c r="S45" s="71"/>
      <c r="T45" s="71"/>
      <c r="U45" s="71"/>
      <c r="V45" s="71"/>
      <c r="W45" s="71"/>
      <c r="X45" s="71"/>
      <c r="Y45" s="71"/>
      <c r="Z45" s="71"/>
      <c r="AA45" s="71"/>
      <c r="AB45" s="71"/>
      <c r="AC45" s="71"/>
      <c r="AD45" s="36"/>
      <c r="AE45" s="36"/>
      <c r="AF45" s="36"/>
      <c r="AG45" s="36"/>
      <c r="AH45" s="36"/>
      <c r="AI45" s="36"/>
      <c r="AJ45" s="36"/>
      <c r="AK45" s="36"/>
      <c r="AL45" s="36"/>
      <c r="AM45" s="36"/>
      <c r="AN45" s="36"/>
      <c r="AO45" s="36"/>
      <c r="AP45" s="36"/>
      <c r="AQ45" s="36"/>
      <c r="AR45" s="36"/>
      <c r="AS45" s="36"/>
      <c r="AT45" s="36"/>
      <c r="AU45" s="36"/>
      <c r="AV45" s="36"/>
      <c r="AW45" s="36"/>
      <c r="AX45" s="36"/>
      <c r="AY45" s="36"/>
      <c r="AZ45" s="36"/>
      <c r="BA45" s="36"/>
      <c r="BB45" s="36"/>
      <c r="BC45" s="36"/>
      <c r="BD45" s="36"/>
      <c r="BE45" s="36"/>
      <c r="BF45" s="36"/>
      <c r="BG45" s="36"/>
      <c r="BH45" s="36"/>
      <c r="BI45" s="36"/>
      <c r="BJ45" s="36"/>
      <c r="BK45" s="37"/>
      <c r="BL45" s="37"/>
      <c r="BM45" s="37"/>
      <c r="BN45" s="37"/>
      <c r="BO45" s="37"/>
      <c r="BP45" s="37"/>
      <c r="BQ45" s="37"/>
      <c r="BR45" s="37"/>
      <c r="BS45" s="37"/>
      <c r="BT45" s="37"/>
      <c r="BU45" s="37"/>
      <c r="BV45" s="37"/>
      <c r="BW45" s="37"/>
      <c r="BX45" s="37"/>
      <c r="BY45" s="37"/>
      <c r="BZ45" s="37"/>
      <c r="CA45" s="36"/>
      <c r="CB45" s="36"/>
      <c r="CC45" s="36"/>
      <c r="CD45" s="36"/>
      <c r="CE45" s="36"/>
      <c r="CF45" s="36"/>
      <c r="CG45" s="36"/>
      <c r="CH45" s="36"/>
      <c r="CI45" s="36"/>
      <c r="CJ45" s="36"/>
      <c r="CK45" s="36"/>
      <c r="CL45" s="36"/>
      <c r="CM45" s="36"/>
      <c r="CN45" s="36"/>
      <c r="CO45" s="36"/>
      <c r="CP45" s="36"/>
      <c r="CQ45" s="36"/>
      <c r="CR45" s="36"/>
      <c r="CS45" s="36"/>
      <c r="CT45" s="36"/>
      <c r="CU45" s="36"/>
      <c r="CV45" s="36"/>
      <c r="CW45" s="36"/>
      <c r="CX45" s="36"/>
      <c r="CY45" s="36"/>
      <c r="CZ45" s="36"/>
      <c r="DA45" s="36"/>
      <c r="DB45" s="36"/>
      <c r="DC45" s="36"/>
      <c r="DD45" s="36"/>
      <c r="DE45" s="36"/>
      <c r="DF45" s="36"/>
      <c r="DG45" s="36"/>
      <c r="DH45" s="36"/>
      <c r="DI45" s="36"/>
      <c r="DJ45" s="36"/>
      <c r="DK45" s="36"/>
      <c r="DL45" s="36"/>
      <c r="DM45" s="36"/>
      <c r="DN45" s="36"/>
      <c r="DO45" s="36"/>
      <c r="DP45" s="36"/>
      <c r="DQ45" s="36"/>
      <c r="DR45" s="36"/>
      <c r="DS45" s="36"/>
      <c r="DT45" s="36"/>
      <c r="DU45" s="36"/>
      <c r="DV45" s="36"/>
      <c r="DW45" s="36"/>
      <c r="DX45" s="36"/>
      <c r="DY45" s="36"/>
      <c r="DZ45" s="36"/>
      <c r="EA45" s="36"/>
      <c r="EB45" s="36"/>
      <c r="EC45" s="36"/>
      <c r="ED45" s="36"/>
      <c r="EE45" s="36"/>
      <c r="EF45" s="36"/>
      <c r="EG45" s="36"/>
      <c r="EH45" s="36"/>
      <c r="EI45" s="36"/>
      <c r="EJ45" s="36"/>
      <c r="EK45" s="36"/>
      <c r="EL45" s="36"/>
      <c r="EM45" s="36"/>
      <c r="EN45" s="36"/>
      <c r="EO45" s="36"/>
      <c r="EP45" s="36"/>
      <c r="EQ45" s="36"/>
      <c r="ER45" s="36"/>
      <c r="ES45" s="36"/>
      <c r="ET45" s="36"/>
      <c r="EU45" s="36"/>
      <c r="EV45" s="36"/>
      <c r="EW45" s="36"/>
      <c r="EX45" s="36"/>
      <c r="EY45" s="36"/>
      <c r="EZ45" s="36"/>
      <c r="FA45" s="36"/>
      <c r="FB45" s="36"/>
      <c r="FC45" s="36"/>
      <c r="FD45" s="36"/>
      <c r="FE45" s="36"/>
    </row>
    <row r="46" spans="1:161" s="72" customFormat="1" x14ac:dyDescent="0.25">
      <c r="A46" s="31" t="s">
        <v>26</v>
      </c>
      <c r="B46" s="32"/>
      <c r="C46" s="32"/>
      <c r="D46" s="32"/>
      <c r="E46" s="32"/>
      <c r="F46" s="32"/>
      <c r="G46" s="32"/>
      <c r="H46" s="32"/>
      <c r="I46" s="32"/>
      <c r="J46" s="32"/>
      <c r="K46" s="33"/>
      <c r="L46" s="71" t="s">
        <v>65</v>
      </c>
      <c r="M46" s="71"/>
      <c r="N46" s="71"/>
      <c r="O46" s="71"/>
      <c r="P46" s="71"/>
      <c r="Q46" s="71"/>
      <c r="R46" s="71"/>
      <c r="S46" s="71"/>
      <c r="T46" s="71"/>
      <c r="U46" s="71"/>
      <c r="V46" s="71"/>
      <c r="W46" s="71"/>
      <c r="X46" s="71"/>
      <c r="Y46" s="71"/>
      <c r="Z46" s="71"/>
      <c r="AA46" s="71"/>
      <c r="AB46" s="71"/>
      <c r="AC46" s="71"/>
      <c r="AD46" s="36"/>
      <c r="AE46" s="36"/>
      <c r="AF46" s="36"/>
      <c r="AG46" s="36"/>
      <c r="AH46" s="36"/>
      <c r="AI46" s="36"/>
      <c r="AJ46" s="36"/>
      <c r="AK46" s="36"/>
      <c r="AL46" s="36"/>
      <c r="AM46" s="36"/>
      <c r="AN46" s="36"/>
      <c r="AO46" s="36"/>
      <c r="AP46" s="36"/>
      <c r="AQ46" s="36"/>
      <c r="AR46" s="36"/>
      <c r="AS46" s="36"/>
      <c r="AT46" s="36"/>
      <c r="AU46" s="36"/>
      <c r="AV46" s="36"/>
      <c r="AW46" s="36"/>
      <c r="AX46" s="36"/>
      <c r="AY46" s="36"/>
      <c r="AZ46" s="36"/>
      <c r="BA46" s="36"/>
      <c r="BB46" s="36"/>
      <c r="BC46" s="36"/>
      <c r="BD46" s="36"/>
      <c r="BE46" s="36"/>
      <c r="BF46" s="36"/>
      <c r="BG46" s="36"/>
      <c r="BH46" s="36"/>
      <c r="BI46" s="36"/>
      <c r="BJ46" s="36"/>
      <c r="BK46" s="37"/>
      <c r="BL46" s="37"/>
      <c r="BM46" s="37"/>
      <c r="BN46" s="37"/>
      <c r="BO46" s="37"/>
      <c r="BP46" s="37"/>
      <c r="BQ46" s="37"/>
      <c r="BR46" s="37"/>
      <c r="BS46" s="37"/>
      <c r="BT46" s="37"/>
      <c r="BU46" s="37"/>
      <c r="BV46" s="37"/>
      <c r="BW46" s="37"/>
      <c r="BX46" s="37"/>
      <c r="BY46" s="37"/>
      <c r="BZ46" s="37"/>
      <c r="CA46" s="36"/>
      <c r="CB46" s="36"/>
      <c r="CC46" s="36"/>
      <c r="CD46" s="36"/>
      <c r="CE46" s="36"/>
      <c r="CF46" s="36"/>
      <c r="CG46" s="36"/>
      <c r="CH46" s="36"/>
      <c r="CI46" s="36"/>
      <c r="CJ46" s="36"/>
      <c r="CK46" s="36"/>
      <c r="CL46" s="36"/>
      <c r="CM46" s="36"/>
      <c r="CN46" s="36"/>
      <c r="CO46" s="36"/>
      <c r="CP46" s="36"/>
      <c r="CQ46" s="36"/>
      <c r="CR46" s="36"/>
      <c r="CS46" s="36"/>
      <c r="CT46" s="36"/>
      <c r="CU46" s="36"/>
      <c r="CV46" s="36"/>
      <c r="CW46" s="36"/>
      <c r="CX46" s="36"/>
      <c r="CY46" s="36"/>
      <c r="CZ46" s="36"/>
      <c r="DA46" s="36"/>
      <c r="DB46" s="36"/>
      <c r="DC46" s="36"/>
      <c r="DD46" s="36"/>
      <c r="DE46" s="36"/>
      <c r="DF46" s="36"/>
      <c r="DG46" s="36"/>
      <c r="DH46" s="36"/>
      <c r="DI46" s="36"/>
      <c r="DJ46" s="36"/>
      <c r="DK46" s="36"/>
      <c r="DL46" s="36"/>
      <c r="DM46" s="36"/>
      <c r="DN46" s="36"/>
      <c r="DO46" s="36"/>
      <c r="DP46" s="36"/>
      <c r="DQ46" s="36"/>
      <c r="DR46" s="36"/>
      <c r="DS46" s="36"/>
      <c r="DT46" s="36"/>
      <c r="DU46" s="36"/>
      <c r="DV46" s="36"/>
      <c r="DW46" s="36"/>
      <c r="DX46" s="36"/>
      <c r="DY46" s="36"/>
      <c r="DZ46" s="36"/>
      <c r="EA46" s="36"/>
      <c r="EB46" s="36"/>
      <c r="EC46" s="36"/>
      <c r="ED46" s="36"/>
      <c r="EE46" s="36"/>
      <c r="EF46" s="36"/>
      <c r="EG46" s="36"/>
      <c r="EH46" s="36"/>
      <c r="EI46" s="36"/>
      <c r="EJ46" s="36"/>
      <c r="EK46" s="36"/>
      <c r="EL46" s="36"/>
      <c r="EM46" s="36"/>
      <c r="EN46" s="36"/>
      <c r="EO46" s="36"/>
      <c r="EP46" s="36"/>
      <c r="EQ46" s="36"/>
      <c r="ER46" s="36"/>
      <c r="ES46" s="36"/>
      <c r="ET46" s="36"/>
      <c r="EU46" s="36"/>
      <c r="EV46" s="36"/>
      <c r="EW46" s="36"/>
      <c r="EX46" s="36"/>
      <c r="EY46" s="36"/>
      <c r="EZ46" s="36"/>
      <c r="FA46" s="36"/>
      <c r="FB46" s="36"/>
      <c r="FC46" s="36"/>
      <c r="FD46" s="36"/>
      <c r="FE46" s="36"/>
    </row>
    <row r="47" spans="1:161" s="72" customFormat="1" x14ac:dyDescent="0.25">
      <c r="A47" s="31" t="s">
        <v>30</v>
      </c>
      <c r="B47" s="32"/>
      <c r="C47" s="32"/>
      <c r="D47" s="32"/>
      <c r="E47" s="32"/>
      <c r="F47" s="32"/>
      <c r="G47" s="32"/>
      <c r="H47" s="32"/>
      <c r="I47" s="32"/>
      <c r="J47" s="32"/>
      <c r="K47" s="33"/>
      <c r="L47" s="71" t="s">
        <v>66</v>
      </c>
      <c r="M47" s="71"/>
      <c r="N47" s="71"/>
      <c r="O47" s="71"/>
      <c r="P47" s="71"/>
      <c r="Q47" s="71"/>
      <c r="R47" s="71"/>
      <c r="S47" s="71"/>
      <c r="T47" s="71"/>
      <c r="U47" s="71"/>
      <c r="V47" s="71"/>
      <c r="W47" s="71"/>
      <c r="X47" s="71"/>
      <c r="Y47" s="71"/>
      <c r="Z47" s="71"/>
      <c r="AA47" s="71"/>
      <c r="AB47" s="71"/>
      <c r="AC47" s="71"/>
      <c r="AD47" s="36"/>
      <c r="AE47" s="36"/>
      <c r="AF47" s="36"/>
      <c r="AG47" s="36"/>
      <c r="AH47" s="36"/>
      <c r="AI47" s="36"/>
      <c r="AJ47" s="36"/>
      <c r="AK47" s="36"/>
      <c r="AL47" s="36"/>
      <c r="AM47" s="36"/>
      <c r="AN47" s="36"/>
      <c r="AO47" s="36"/>
      <c r="AP47" s="36"/>
      <c r="AQ47" s="36"/>
      <c r="AR47" s="36"/>
      <c r="AS47" s="36"/>
      <c r="AT47" s="36"/>
      <c r="AU47" s="36"/>
      <c r="AV47" s="36"/>
      <c r="AW47" s="36"/>
      <c r="AX47" s="36"/>
      <c r="AY47" s="36"/>
      <c r="AZ47" s="36"/>
      <c r="BA47" s="36"/>
      <c r="BB47" s="36"/>
      <c r="BC47" s="36"/>
      <c r="BD47" s="36"/>
      <c r="BE47" s="36"/>
      <c r="BF47" s="36"/>
      <c r="BG47" s="36"/>
      <c r="BH47" s="36"/>
      <c r="BI47" s="36"/>
      <c r="BJ47" s="36"/>
      <c r="BK47" s="37"/>
      <c r="BL47" s="37"/>
      <c r="BM47" s="37"/>
      <c r="BN47" s="37"/>
      <c r="BO47" s="37"/>
      <c r="BP47" s="37"/>
      <c r="BQ47" s="37"/>
      <c r="BR47" s="37"/>
      <c r="BS47" s="37"/>
      <c r="BT47" s="37"/>
      <c r="BU47" s="37"/>
      <c r="BV47" s="37"/>
      <c r="BW47" s="37"/>
      <c r="BX47" s="37"/>
      <c r="BY47" s="37"/>
      <c r="BZ47" s="37"/>
      <c r="CA47" s="36"/>
      <c r="CB47" s="36"/>
      <c r="CC47" s="36"/>
      <c r="CD47" s="36"/>
      <c r="CE47" s="36"/>
      <c r="CF47" s="36"/>
      <c r="CG47" s="36"/>
      <c r="CH47" s="36"/>
      <c r="CI47" s="36"/>
      <c r="CJ47" s="36"/>
      <c r="CK47" s="36"/>
      <c r="CL47" s="36"/>
      <c r="CM47" s="36"/>
      <c r="CN47" s="36"/>
      <c r="CO47" s="36"/>
      <c r="CP47" s="36"/>
      <c r="CQ47" s="36"/>
      <c r="CR47" s="36"/>
      <c r="CS47" s="36"/>
      <c r="CT47" s="36"/>
      <c r="CU47" s="36"/>
      <c r="CV47" s="36"/>
      <c r="CW47" s="36"/>
      <c r="CX47" s="36"/>
      <c r="CY47" s="36"/>
      <c r="CZ47" s="36"/>
      <c r="DA47" s="36"/>
      <c r="DB47" s="36"/>
      <c r="DC47" s="36"/>
      <c r="DD47" s="36"/>
      <c r="DE47" s="36"/>
      <c r="DF47" s="36"/>
      <c r="DG47" s="36"/>
      <c r="DH47" s="36"/>
      <c r="DI47" s="36"/>
      <c r="DJ47" s="36"/>
      <c r="DK47" s="36"/>
      <c r="DL47" s="36"/>
      <c r="DM47" s="36"/>
      <c r="DN47" s="36"/>
      <c r="DO47" s="36"/>
      <c r="DP47" s="36"/>
      <c r="DQ47" s="36"/>
      <c r="DR47" s="36"/>
      <c r="DS47" s="36"/>
      <c r="DT47" s="36"/>
      <c r="DU47" s="36"/>
      <c r="DV47" s="36"/>
      <c r="DW47" s="36"/>
      <c r="DX47" s="36"/>
      <c r="DY47" s="36"/>
      <c r="DZ47" s="36"/>
      <c r="EA47" s="36"/>
      <c r="EB47" s="36"/>
      <c r="EC47" s="36"/>
      <c r="ED47" s="36"/>
      <c r="EE47" s="36"/>
      <c r="EF47" s="36"/>
      <c r="EG47" s="36"/>
      <c r="EH47" s="36"/>
      <c r="EI47" s="36"/>
      <c r="EJ47" s="36"/>
      <c r="EK47" s="36"/>
      <c r="EL47" s="36"/>
      <c r="EM47" s="36"/>
      <c r="EN47" s="36"/>
      <c r="EO47" s="36"/>
      <c r="EP47" s="36"/>
      <c r="EQ47" s="36"/>
      <c r="ER47" s="36"/>
      <c r="ES47" s="36"/>
      <c r="ET47" s="36"/>
      <c r="EU47" s="36"/>
      <c r="EV47" s="36"/>
      <c r="EW47" s="36"/>
      <c r="EX47" s="36"/>
      <c r="EY47" s="36"/>
      <c r="EZ47" s="36"/>
      <c r="FA47" s="36"/>
      <c r="FB47" s="36"/>
      <c r="FC47" s="36"/>
      <c r="FD47" s="36"/>
      <c r="FE47" s="36"/>
    </row>
    <row r="48" spans="1:161" s="72" customFormat="1" x14ac:dyDescent="0.25">
      <c r="A48" s="31" t="s">
        <v>58</v>
      </c>
      <c r="B48" s="32"/>
      <c r="C48" s="32"/>
      <c r="D48" s="32"/>
      <c r="E48" s="32"/>
      <c r="F48" s="32"/>
      <c r="G48" s="32"/>
      <c r="H48" s="32"/>
      <c r="I48" s="32"/>
      <c r="J48" s="32"/>
      <c r="K48" s="33"/>
      <c r="L48" s="71" t="s">
        <v>58</v>
      </c>
      <c r="M48" s="71"/>
      <c r="N48" s="71"/>
      <c r="O48" s="71"/>
      <c r="P48" s="71"/>
      <c r="Q48" s="71"/>
      <c r="R48" s="71"/>
      <c r="S48" s="71"/>
      <c r="T48" s="71"/>
      <c r="U48" s="71"/>
      <c r="V48" s="71"/>
      <c r="W48" s="71"/>
      <c r="X48" s="71"/>
      <c r="Y48" s="71"/>
      <c r="Z48" s="71"/>
      <c r="AA48" s="71"/>
      <c r="AB48" s="71"/>
      <c r="AC48" s="71"/>
      <c r="AD48" s="36"/>
      <c r="AE48" s="36"/>
      <c r="AF48" s="36"/>
      <c r="AG48" s="36"/>
      <c r="AH48" s="36"/>
      <c r="AI48" s="36"/>
      <c r="AJ48" s="36"/>
      <c r="AK48" s="36"/>
      <c r="AL48" s="36"/>
      <c r="AM48" s="36"/>
      <c r="AN48" s="36"/>
      <c r="AO48" s="36"/>
      <c r="AP48" s="36"/>
      <c r="AQ48" s="36"/>
      <c r="AR48" s="36"/>
      <c r="AS48" s="36"/>
      <c r="AT48" s="36"/>
      <c r="AU48" s="36"/>
      <c r="AV48" s="36"/>
      <c r="AW48" s="36"/>
      <c r="AX48" s="36"/>
      <c r="AY48" s="36"/>
      <c r="AZ48" s="36"/>
      <c r="BA48" s="36"/>
      <c r="BB48" s="36"/>
      <c r="BC48" s="36"/>
      <c r="BD48" s="36"/>
      <c r="BE48" s="36"/>
      <c r="BF48" s="36"/>
      <c r="BG48" s="36"/>
      <c r="BH48" s="36"/>
      <c r="BI48" s="36"/>
      <c r="BJ48" s="36"/>
      <c r="BK48" s="37"/>
      <c r="BL48" s="37"/>
      <c r="BM48" s="37"/>
      <c r="BN48" s="37"/>
      <c r="BO48" s="37"/>
      <c r="BP48" s="37"/>
      <c r="BQ48" s="37"/>
      <c r="BR48" s="37"/>
      <c r="BS48" s="37"/>
      <c r="BT48" s="37"/>
      <c r="BU48" s="37"/>
      <c r="BV48" s="37"/>
      <c r="BW48" s="37"/>
      <c r="BX48" s="37"/>
      <c r="BY48" s="37"/>
      <c r="BZ48" s="37"/>
      <c r="CA48" s="36"/>
      <c r="CB48" s="36"/>
      <c r="CC48" s="36"/>
      <c r="CD48" s="36"/>
      <c r="CE48" s="36"/>
      <c r="CF48" s="36"/>
      <c r="CG48" s="36"/>
      <c r="CH48" s="36"/>
      <c r="CI48" s="36"/>
      <c r="CJ48" s="36"/>
      <c r="CK48" s="36"/>
      <c r="CL48" s="36"/>
      <c r="CM48" s="36"/>
      <c r="CN48" s="36"/>
      <c r="CO48" s="36"/>
      <c r="CP48" s="36"/>
      <c r="CQ48" s="36"/>
      <c r="CR48" s="36"/>
      <c r="CS48" s="36"/>
      <c r="CT48" s="36"/>
      <c r="CU48" s="36"/>
      <c r="CV48" s="36"/>
      <c r="CW48" s="36"/>
      <c r="CX48" s="36"/>
      <c r="CY48" s="36"/>
      <c r="CZ48" s="36"/>
      <c r="DA48" s="36"/>
      <c r="DB48" s="36"/>
      <c r="DC48" s="36"/>
      <c r="DD48" s="36"/>
      <c r="DE48" s="36"/>
      <c r="DF48" s="36"/>
      <c r="DG48" s="36"/>
      <c r="DH48" s="36"/>
      <c r="DI48" s="36"/>
      <c r="DJ48" s="36"/>
      <c r="DK48" s="36"/>
      <c r="DL48" s="36"/>
      <c r="DM48" s="36"/>
      <c r="DN48" s="36"/>
      <c r="DO48" s="36"/>
      <c r="DP48" s="36"/>
      <c r="DQ48" s="36"/>
      <c r="DR48" s="36"/>
      <c r="DS48" s="36"/>
      <c r="DT48" s="36"/>
      <c r="DU48" s="36"/>
      <c r="DV48" s="36"/>
      <c r="DW48" s="36"/>
      <c r="DX48" s="36"/>
      <c r="DY48" s="36"/>
      <c r="DZ48" s="36"/>
      <c r="EA48" s="36"/>
      <c r="EB48" s="36"/>
      <c r="EC48" s="36"/>
      <c r="ED48" s="36"/>
      <c r="EE48" s="36"/>
      <c r="EF48" s="36"/>
      <c r="EG48" s="36"/>
      <c r="EH48" s="36"/>
      <c r="EI48" s="36"/>
      <c r="EJ48" s="36"/>
      <c r="EK48" s="36"/>
      <c r="EL48" s="36"/>
      <c r="EM48" s="36"/>
      <c r="EN48" s="36"/>
      <c r="EO48" s="36"/>
      <c r="EP48" s="36"/>
      <c r="EQ48" s="36"/>
      <c r="ER48" s="36"/>
      <c r="ES48" s="36"/>
      <c r="ET48" s="36"/>
      <c r="EU48" s="36"/>
      <c r="EV48" s="36"/>
      <c r="EW48" s="36"/>
      <c r="EX48" s="36"/>
      <c r="EY48" s="36"/>
      <c r="EZ48" s="36"/>
      <c r="FA48" s="36"/>
      <c r="FB48" s="36"/>
      <c r="FC48" s="36"/>
      <c r="FD48" s="36"/>
      <c r="FE48" s="36"/>
    </row>
    <row r="50" spans="1:161" x14ac:dyDescent="0.25">
      <c r="A50" s="4"/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FE50" s="8" t="s">
        <v>67</v>
      </c>
    </row>
    <row r="51" spans="1:161" s="9" customFormat="1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DC51" s="10"/>
    </row>
    <row r="52" spans="1:161" s="48" customFormat="1" ht="63.75" customHeight="1" x14ac:dyDescent="0.25">
      <c r="A52" s="11" t="s">
        <v>68</v>
      </c>
      <c r="B52" s="47"/>
      <c r="C52" s="47"/>
      <c r="D52" s="47"/>
      <c r="E52" s="47"/>
      <c r="F52" s="47"/>
      <c r="G52" s="47"/>
      <c r="H52" s="47"/>
      <c r="I52" s="47"/>
      <c r="J52" s="47"/>
      <c r="K52" s="47"/>
      <c r="L52" s="47"/>
      <c r="M52" s="47"/>
      <c r="N52" s="47"/>
      <c r="O52" s="47"/>
      <c r="P52" s="47"/>
      <c r="Q52" s="47"/>
      <c r="R52" s="47"/>
      <c r="S52" s="47"/>
      <c r="T52" s="47"/>
      <c r="U52" s="47"/>
      <c r="V52" s="47"/>
      <c r="W52" s="47"/>
      <c r="X52" s="47"/>
      <c r="Y52" s="47"/>
      <c r="Z52" s="47"/>
      <c r="AA52" s="47"/>
      <c r="AB52" s="47"/>
      <c r="AC52" s="47"/>
      <c r="AD52" s="47"/>
      <c r="AE52" s="47"/>
      <c r="AF52" s="47"/>
      <c r="AG52" s="47"/>
      <c r="AH52" s="47"/>
      <c r="AI52" s="47"/>
      <c r="AJ52" s="47"/>
      <c r="AK52" s="47"/>
      <c r="AL52" s="47"/>
      <c r="AM52" s="47"/>
      <c r="AN52" s="47"/>
      <c r="AO52" s="47"/>
      <c r="AP52" s="47"/>
      <c r="AQ52" s="47"/>
      <c r="AR52" s="47"/>
      <c r="AS52" s="47"/>
      <c r="AT52" s="47"/>
      <c r="AU52" s="47"/>
      <c r="AV52" s="47"/>
      <c r="AW52" s="47"/>
      <c r="AX52" s="47"/>
      <c r="AY52" s="47"/>
      <c r="AZ52" s="47"/>
      <c r="BA52" s="47"/>
      <c r="BB52" s="47"/>
      <c r="BC52" s="47"/>
      <c r="BD52" s="47"/>
      <c r="BE52" s="47"/>
      <c r="BF52" s="47"/>
      <c r="BG52" s="47"/>
      <c r="BH52" s="47"/>
      <c r="BI52" s="47"/>
      <c r="BJ52" s="47"/>
      <c r="BK52" s="47"/>
      <c r="BL52" s="47"/>
      <c r="BM52" s="47"/>
      <c r="BN52" s="47"/>
      <c r="BO52" s="47"/>
      <c r="BP52" s="47"/>
      <c r="BQ52" s="47"/>
      <c r="BR52" s="47"/>
      <c r="BS52" s="47"/>
      <c r="BT52" s="47"/>
      <c r="BU52" s="47"/>
      <c r="BV52" s="47"/>
      <c r="BW52" s="47"/>
      <c r="BX52" s="47"/>
      <c r="BY52" s="47"/>
      <c r="BZ52" s="47"/>
      <c r="CA52" s="47"/>
      <c r="CB52" s="47"/>
      <c r="CC52" s="47"/>
      <c r="CD52" s="47"/>
      <c r="CE52" s="47"/>
      <c r="CF52" s="47"/>
      <c r="CG52" s="47"/>
      <c r="CH52" s="47"/>
      <c r="CI52" s="47"/>
      <c r="CJ52" s="47"/>
      <c r="CK52" s="47"/>
      <c r="CL52" s="47"/>
      <c r="CM52" s="47"/>
      <c r="CN52" s="47"/>
      <c r="CO52" s="47"/>
      <c r="CP52" s="47"/>
      <c r="CQ52" s="47"/>
      <c r="CR52" s="47"/>
      <c r="CS52" s="47"/>
      <c r="CT52" s="47"/>
      <c r="CU52" s="47"/>
      <c r="CV52" s="47"/>
      <c r="CW52" s="47"/>
      <c r="CX52" s="47"/>
      <c r="CY52" s="47"/>
      <c r="CZ52" s="47"/>
      <c r="DA52" s="47"/>
      <c r="DB52" s="47"/>
      <c r="DC52" s="47"/>
      <c r="DD52" s="47"/>
      <c r="DE52" s="47"/>
      <c r="DF52" s="47"/>
      <c r="DG52" s="47"/>
      <c r="DH52" s="47"/>
      <c r="DI52" s="47"/>
      <c r="DJ52" s="47"/>
      <c r="DK52" s="47"/>
      <c r="DL52" s="47"/>
      <c r="DM52" s="47"/>
      <c r="DN52" s="47"/>
      <c r="DO52" s="47"/>
      <c r="DP52" s="47"/>
      <c r="DQ52" s="47"/>
      <c r="DR52" s="47"/>
      <c r="DS52" s="47"/>
      <c r="DT52" s="47"/>
      <c r="DU52" s="47"/>
      <c r="DV52" s="47"/>
      <c r="DW52" s="47"/>
      <c r="DX52" s="47"/>
      <c r="DY52" s="47"/>
      <c r="DZ52" s="47"/>
      <c r="EA52" s="47"/>
      <c r="EB52" s="47"/>
      <c r="EC52" s="47"/>
      <c r="ED52" s="47"/>
      <c r="EE52" s="47"/>
      <c r="EF52" s="47"/>
      <c r="EG52" s="47"/>
      <c r="EH52" s="47"/>
      <c r="EI52" s="47"/>
      <c r="EJ52" s="47"/>
      <c r="EK52" s="47"/>
      <c r="EL52" s="47"/>
      <c r="EM52" s="47"/>
      <c r="EN52" s="47"/>
      <c r="EO52" s="47"/>
      <c r="EP52" s="47"/>
      <c r="EQ52" s="47"/>
      <c r="ER52" s="47"/>
      <c r="ES52" s="47"/>
      <c r="ET52" s="47"/>
      <c r="EU52" s="47"/>
      <c r="EV52" s="47"/>
      <c r="EW52" s="47"/>
      <c r="EX52" s="47"/>
      <c r="EY52" s="47"/>
      <c r="EZ52" s="47"/>
      <c r="FA52" s="47"/>
      <c r="FB52" s="47"/>
      <c r="FC52" s="47"/>
      <c r="FD52" s="47"/>
      <c r="FE52" s="47"/>
    </row>
    <row r="53" spans="1:161" s="13" customFormat="1" ht="15.75" x14ac:dyDescent="0.25">
      <c r="AV53" s="14" t="s">
        <v>4</v>
      </c>
      <c r="AW53" s="14"/>
      <c r="AX53" s="14"/>
      <c r="AY53" s="14"/>
      <c r="AZ53" s="14"/>
      <c r="BA53" s="14"/>
      <c r="BB53" s="14"/>
      <c r="BC53" s="14"/>
      <c r="BD53" s="14"/>
      <c r="BE53" s="14"/>
      <c r="BF53" s="14"/>
      <c r="BG53" s="14"/>
      <c r="BH53" s="14"/>
      <c r="BI53" s="14"/>
      <c r="BJ53" s="14"/>
      <c r="BK53" s="14"/>
      <c r="BL53" s="14"/>
      <c r="BM53" s="14"/>
      <c r="BN53" s="14"/>
      <c r="BO53" s="14"/>
      <c r="BP53" s="14"/>
      <c r="BQ53" s="14"/>
      <c r="BR53" s="14"/>
      <c r="BS53" s="14"/>
      <c r="BT53" s="14"/>
      <c r="BU53" s="14"/>
      <c r="BV53" s="14"/>
      <c r="BW53" s="14"/>
      <c r="BX53" s="14"/>
      <c r="BY53" s="14"/>
      <c r="BZ53" s="14"/>
      <c r="CA53" s="14"/>
      <c r="CB53" s="14"/>
      <c r="CC53" s="14"/>
      <c r="CD53" s="14"/>
      <c r="CE53" s="14"/>
      <c r="CF53" s="14"/>
      <c r="CG53" s="14"/>
      <c r="CH53" s="14"/>
      <c r="CI53" s="14"/>
      <c r="CJ53" s="14"/>
      <c r="CK53" s="14"/>
      <c r="CL53" s="14"/>
      <c r="CM53" s="14"/>
      <c r="CN53" s="14"/>
      <c r="CO53" s="14"/>
      <c r="CP53" s="14"/>
      <c r="CQ53" s="14"/>
      <c r="CR53" s="14"/>
      <c r="CS53" s="14"/>
      <c r="CT53" s="14"/>
      <c r="CU53" s="14"/>
      <c r="CV53" s="14"/>
      <c r="CW53" s="14"/>
      <c r="CX53" s="14"/>
      <c r="CY53" s="14"/>
      <c r="CZ53" s="14"/>
      <c r="DA53" s="14"/>
      <c r="DB53" s="14"/>
      <c r="DC53" s="14"/>
      <c r="DD53" s="14"/>
      <c r="DE53" s="14"/>
      <c r="DF53" s="14"/>
      <c r="DG53" s="14"/>
      <c r="DH53" s="14"/>
      <c r="DI53" s="14"/>
      <c r="DJ53" s="14"/>
      <c r="DK53" s="51"/>
      <c r="DL53" s="51"/>
      <c r="DM53" s="51"/>
      <c r="DN53" s="51"/>
      <c r="DO53" s="51"/>
      <c r="DP53" s="51"/>
      <c r="DQ53" s="51"/>
      <c r="DR53" s="51"/>
      <c r="DS53" s="51"/>
      <c r="DT53" s="51"/>
      <c r="DU53" s="51"/>
      <c r="DV53" s="52"/>
      <c r="DW53" s="52"/>
      <c r="DX53" s="52"/>
      <c r="DY53" s="52"/>
      <c r="DZ53" s="53"/>
      <c r="EA53" s="53"/>
      <c r="EB53" s="53"/>
      <c r="EC53" s="53"/>
      <c r="ED53" s="54"/>
      <c r="EE53" s="54"/>
      <c r="EF53" s="54"/>
      <c r="EG53" s="54"/>
      <c r="EH53" s="21"/>
      <c r="EI53" s="21"/>
      <c r="EJ53" s="21"/>
      <c r="EK53" s="21"/>
    </row>
    <row r="54" spans="1:161" s="13" customFormat="1" ht="15.75" x14ac:dyDescent="0.25">
      <c r="AQ54" s="73"/>
      <c r="AR54" s="62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17" t="s">
        <v>69</v>
      </c>
      <c r="BH54" s="17"/>
      <c r="BI54" s="17"/>
      <c r="BJ54" s="17"/>
      <c r="BK54" s="17"/>
      <c r="BL54" s="17"/>
      <c r="BM54" s="17"/>
      <c r="BN54" s="17"/>
      <c r="BO54" s="17"/>
      <c r="BP54" s="17"/>
      <c r="BQ54" s="18" t="s">
        <v>6</v>
      </c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7">
        <v>20</v>
      </c>
      <c r="CJ54" s="17"/>
      <c r="CK54" s="17"/>
      <c r="CL54" s="17"/>
      <c r="CM54" s="19" t="s">
        <v>7</v>
      </c>
      <c r="CN54" s="19"/>
      <c r="CO54" s="19"/>
      <c r="CP54" s="19"/>
      <c r="CQ54" s="20" t="s">
        <v>8</v>
      </c>
      <c r="CR54" s="20"/>
      <c r="CS54" s="20"/>
      <c r="CT54" s="20"/>
      <c r="CU54" s="20"/>
      <c r="CV54" s="20"/>
      <c r="CW54" s="20"/>
      <c r="CX54" s="20"/>
      <c r="DC54" s="16"/>
    </row>
    <row r="55" spans="1:161" s="21" customFormat="1" ht="15.75" x14ac:dyDescent="0.25">
      <c r="O55" s="22" t="s">
        <v>9</v>
      </c>
      <c r="P55" s="22"/>
      <c r="Q55" s="22"/>
      <c r="R55" s="22"/>
      <c r="S55" s="22"/>
      <c r="T55" s="22"/>
      <c r="U55" s="22"/>
      <c r="V55" s="22"/>
      <c r="W55" s="22"/>
      <c r="X55" s="22"/>
      <c r="Y55" s="22"/>
      <c r="Z55" s="18" t="s">
        <v>10</v>
      </c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CL55" s="22"/>
      <c r="CM55" s="22"/>
      <c r="CN55" s="22"/>
      <c r="CO55" s="22"/>
      <c r="CP55" s="22"/>
      <c r="CQ55" s="22"/>
      <c r="CR55" s="22"/>
      <c r="CS55" s="22"/>
      <c r="CT55" s="22"/>
      <c r="CU55" s="22"/>
      <c r="CV55" s="22"/>
      <c r="CW55" s="22"/>
      <c r="DC55" s="23"/>
    </row>
    <row r="57" spans="1:161" ht="66" customHeight="1" x14ac:dyDescent="0.25">
      <c r="A57" s="24" t="s">
        <v>70</v>
      </c>
      <c r="B57" s="24"/>
      <c r="C57" s="24"/>
      <c r="D57" s="24"/>
      <c r="E57" s="24"/>
      <c r="F57" s="24"/>
      <c r="G57" s="24"/>
      <c r="H57" s="24"/>
      <c r="I57" s="24"/>
      <c r="J57" s="24"/>
      <c r="K57" s="24"/>
      <c r="L57" s="24"/>
      <c r="M57" s="24"/>
      <c r="N57" s="24"/>
      <c r="O57" s="24"/>
      <c r="P57" s="24"/>
      <c r="Q57" s="24"/>
      <c r="R57" s="24"/>
      <c r="S57" s="24"/>
      <c r="T57" s="24"/>
      <c r="U57" s="24"/>
      <c r="V57" s="24"/>
      <c r="W57" s="24" t="s">
        <v>71</v>
      </c>
      <c r="X57" s="24"/>
      <c r="Y57" s="24"/>
      <c r="Z57" s="24"/>
      <c r="AA57" s="24"/>
      <c r="AB57" s="24"/>
      <c r="AC57" s="24"/>
      <c r="AD57" s="24"/>
      <c r="AE57" s="24"/>
      <c r="AF57" s="24"/>
      <c r="AG57" s="24"/>
      <c r="AH57" s="24"/>
      <c r="AI57" s="24"/>
      <c r="AJ57" s="24"/>
      <c r="AK57" s="24"/>
      <c r="AL57" s="24"/>
      <c r="AM57" s="24"/>
      <c r="AN57" s="24"/>
      <c r="AO57" s="24"/>
      <c r="AP57" s="24"/>
      <c r="AQ57" s="24"/>
      <c r="AR57" s="24"/>
      <c r="AS57" s="24" t="s">
        <v>72</v>
      </c>
      <c r="AT57" s="24"/>
      <c r="AU57" s="24"/>
      <c r="AV57" s="24"/>
      <c r="AW57" s="24"/>
      <c r="AX57" s="24"/>
      <c r="AY57" s="24"/>
      <c r="AZ57" s="24"/>
      <c r="BA57" s="24"/>
      <c r="BB57" s="24"/>
      <c r="BC57" s="24"/>
      <c r="BD57" s="24"/>
      <c r="BE57" s="24"/>
      <c r="BF57" s="24"/>
      <c r="BG57" s="24"/>
      <c r="BH57" s="24"/>
      <c r="BI57" s="24"/>
      <c r="BJ57" s="24"/>
      <c r="BK57" s="24"/>
      <c r="BL57" s="24"/>
      <c r="BM57" s="24"/>
      <c r="BN57" s="24"/>
      <c r="BO57" s="24"/>
      <c r="BP57" s="24"/>
      <c r="BQ57" s="24" t="s">
        <v>73</v>
      </c>
      <c r="BR57" s="24"/>
      <c r="BS57" s="24"/>
      <c r="BT57" s="24"/>
      <c r="BU57" s="24"/>
      <c r="BV57" s="24"/>
      <c r="BW57" s="24"/>
      <c r="BX57" s="24"/>
      <c r="BY57" s="24"/>
      <c r="BZ57" s="24"/>
      <c r="CA57" s="24"/>
      <c r="CB57" s="24"/>
      <c r="CC57" s="24"/>
      <c r="CD57" s="24"/>
      <c r="CE57" s="24"/>
      <c r="CF57" s="24"/>
      <c r="CG57" s="24"/>
      <c r="CH57" s="24"/>
      <c r="CI57" s="24"/>
      <c r="CJ57" s="24"/>
      <c r="CK57" s="24"/>
      <c r="CL57" s="24"/>
      <c r="CM57" s="24"/>
      <c r="CN57" s="24"/>
      <c r="CO57" s="24"/>
      <c r="CP57" s="24"/>
      <c r="CQ57" s="24"/>
      <c r="CR57" s="24"/>
      <c r="CS57" s="24"/>
      <c r="CT57" s="24"/>
      <c r="CU57" s="24"/>
      <c r="CV57" s="24" t="s">
        <v>74</v>
      </c>
      <c r="CW57" s="24"/>
      <c r="CX57" s="24"/>
      <c r="CY57" s="24"/>
      <c r="CZ57" s="24"/>
      <c r="DA57" s="24"/>
      <c r="DB57" s="24"/>
      <c r="DC57" s="24"/>
      <c r="DD57" s="24"/>
      <c r="DE57" s="24"/>
      <c r="DF57" s="24"/>
      <c r="DG57" s="24"/>
      <c r="DH57" s="24"/>
      <c r="DI57" s="24"/>
      <c r="DJ57" s="24"/>
      <c r="DK57" s="24"/>
      <c r="DL57" s="24"/>
      <c r="DM57" s="24"/>
      <c r="DN57" s="24"/>
      <c r="DO57" s="24"/>
      <c r="DP57" s="24"/>
      <c r="DQ57" s="24"/>
      <c r="DR57" s="24"/>
      <c r="DS57" s="24"/>
      <c r="DT57" s="24"/>
      <c r="DU57" s="24"/>
      <c r="DV57" s="24"/>
      <c r="DW57" s="24"/>
      <c r="DX57" s="24"/>
      <c r="DY57" s="24"/>
      <c r="DZ57" s="24"/>
      <c r="EA57" s="24" t="s">
        <v>75</v>
      </c>
      <c r="EB57" s="24"/>
      <c r="EC57" s="24"/>
      <c r="ED57" s="24"/>
      <c r="EE57" s="24"/>
      <c r="EF57" s="24"/>
      <c r="EG57" s="24"/>
      <c r="EH57" s="24"/>
      <c r="EI57" s="24"/>
      <c r="EJ57" s="24"/>
      <c r="EK57" s="24"/>
      <c r="EL57" s="24"/>
      <c r="EM57" s="24"/>
      <c r="EN57" s="24"/>
      <c r="EO57" s="24"/>
      <c r="EP57" s="24"/>
      <c r="EQ57" s="24"/>
      <c r="ER57" s="24"/>
      <c r="ES57" s="24"/>
      <c r="ET57" s="24"/>
      <c r="EU57" s="24"/>
      <c r="EV57" s="24"/>
      <c r="EW57" s="24"/>
      <c r="EX57" s="24"/>
      <c r="EY57" s="24"/>
      <c r="EZ57" s="24"/>
      <c r="FA57" s="24"/>
      <c r="FB57" s="24"/>
      <c r="FC57" s="24"/>
      <c r="FD57" s="24"/>
      <c r="FE57" s="24"/>
    </row>
    <row r="58" spans="1:161" s="75" customFormat="1" x14ac:dyDescent="0.25">
      <c r="A58" s="74">
        <v>1</v>
      </c>
      <c r="B58" s="74"/>
      <c r="C58" s="74"/>
      <c r="D58" s="74"/>
      <c r="E58" s="74"/>
      <c r="F58" s="74"/>
      <c r="G58" s="74"/>
      <c r="H58" s="74"/>
      <c r="I58" s="74"/>
      <c r="J58" s="74"/>
      <c r="K58" s="74"/>
      <c r="L58" s="74"/>
      <c r="M58" s="74"/>
      <c r="N58" s="74"/>
      <c r="O58" s="74"/>
      <c r="P58" s="74"/>
      <c r="Q58" s="74"/>
      <c r="R58" s="74"/>
      <c r="S58" s="74"/>
      <c r="T58" s="74"/>
      <c r="U58" s="74"/>
      <c r="V58" s="74"/>
      <c r="W58" s="74">
        <v>2</v>
      </c>
      <c r="X58" s="74"/>
      <c r="Y58" s="74"/>
      <c r="Z58" s="74"/>
      <c r="AA58" s="74"/>
      <c r="AB58" s="74"/>
      <c r="AC58" s="74"/>
      <c r="AD58" s="74"/>
      <c r="AE58" s="74"/>
      <c r="AF58" s="74"/>
      <c r="AG58" s="74"/>
      <c r="AH58" s="74"/>
      <c r="AI58" s="74"/>
      <c r="AJ58" s="74"/>
      <c r="AK58" s="74"/>
      <c r="AL58" s="74"/>
      <c r="AM58" s="74"/>
      <c r="AN58" s="74"/>
      <c r="AO58" s="74"/>
      <c r="AP58" s="74"/>
      <c r="AQ58" s="74"/>
      <c r="AR58" s="74"/>
      <c r="AS58" s="74">
        <v>3</v>
      </c>
      <c r="AT58" s="74"/>
      <c r="AU58" s="74"/>
      <c r="AV58" s="74"/>
      <c r="AW58" s="74"/>
      <c r="AX58" s="74"/>
      <c r="AY58" s="74"/>
      <c r="AZ58" s="74"/>
      <c r="BA58" s="74"/>
      <c r="BB58" s="74"/>
      <c r="BC58" s="74"/>
      <c r="BD58" s="74"/>
      <c r="BE58" s="74"/>
      <c r="BF58" s="74"/>
      <c r="BG58" s="74"/>
      <c r="BH58" s="74"/>
      <c r="BI58" s="74"/>
      <c r="BJ58" s="74"/>
      <c r="BK58" s="74"/>
      <c r="BL58" s="74"/>
      <c r="BM58" s="74"/>
      <c r="BN58" s="74"/>
      <c r="BO58" s="74"/>
      <c r="BP58" s="74"/>
      <c r="BQ58" s="74">
        <v>4</v>
      </c>
      <c r="BR58" s="74"/>
      <c r="BS58" s="74"/>
      <c r="BT58" s="74"/>
      <c r="BU58" s="74"/>
      <c r="BV58" s="74"/>
      <c r="BW58" s="74"/>
      <c r="BX58" s="74"/>
      <c r="BY58" s="74"/>
      <c r="BZ58" s="74"/>
      <c r="CA58" s="74"/>
      <c r="CB58" s="74"/>
      <c r="CC58" s="74"/>
      <c r="CD58" s="74"/>
      <c r="CE58" s="74"/>
      <c r="CF58" s="74"/>
      <c r="CG58" s="74"/>
      <c r="CH58" s="74"/>
      <c r="CI58" s="74"/>
      <c r="CJ58" s="74"/>
      <c r="CK58" s="74"/>
      <c r="CL58" s="74"/>
      <c r="CM58" s="74"/>
      <c r="CN58" s="74"/>
      <c r="CO58" s="74"/>
      <c r="CP58" s="74"/>
      <c r="CQ58" s="74"/>
      <c r="CR58" s="74"/>
      <c r="CS58" s="74"/>
      <c r="CT58" s="74"/>
      <c r="CU58" s="74"/>
      <c r="CV58" s="74">
        <v>5</v>
      </c>
      <c r="CW58" s="74"/>
      <c r="CX58" s="74"/>
      <c r="CY58" s="74"/>
      <c r="CZ58" s="74"/>
      <c r="DA58" s="74"/>
      <c r="DB58" s="74"/>
      <c r="DC58" s="74"/>
      <c r="DD58" s="74"/>
      <c r="DE58" s="74"/>
      <c r="DF58" s="74"/>
      <c r="DG58" s="74"/>
      <c r="DH58" s="74"/>
      <c r="DI58" s="74"/>
      <c r="DJ58" s="74"/>
      <c r="DK58" s="74"/>
      <c r="DL58" s="74"/>
      <c r="DM58" s="74"/>
      <c r="DN58" s="74"/>
      <c r="DO58" s="74"/>
      <c r="DP58" s="74"/>
      <c r="DQ58" s="74"/>
      <c r="DR58" s="74"/>
      <c r="DS58" s="74"/>
      <c r="DT58" s="74"/>
      <c r="DU58" s="74"/>
      <c r="DV58" s="74"/>
      <c r="DW58" s="74"/>
      <c r="DX58" s="74"/>
      <c r="DY58" s="74"/>
      <c r="DZ58" s="74"/>
      <c r="EA58" s="74">
        <v>6</v>
      </c>
      <c r="EB58" s="74"/>
      <c r="EC58" s="74"/>
      <c r="ED58" s="74"/>
      <c r="EE58" s="74"/>
      <c r="EF58" s="74"/>
      <c r="EG58" s="74"/>
      <c r="EH58" s="74"/>
      <c r="EI58" s="74"/>
      <c r="EJ58" s="74"/>
      <c r="EK58" s="74"/>
      <c r="EL58" s="74"/>
      <c r="EM58" s="74"/>
      <c r="EN58" s="74"/>
      <c r="EO58" s="74"/>
      <c r="EP58" s="74"/>
      <c r="EQ58" s="74"/>
      <c r="ER58" s="74"/>
      <c r="ES58" s="74"/>
      <c r="ET58" s="74"/>
      <c r="EU58" s="74"/>
      <c r="EV58" s="74"/>
      <c r="EW58" s="74"/>
      <c r="EX58" s="74"/>
      <c r="EY58" s="74"/>
      <c r="EZ58" s="74"/>
      <c r="FA58" s="74"/>
      <c r="FB58" s="74"/>
      <c r="FC58" s="74"/>
      <c r="FD58" s="74"/>
      <c r="FE58" s="74"/>
    </row>
    <row r="59" spans="1:161" s="75" customFormat="1" ht="30" customHeight="1" x14ac:dyDescent="0.25">
      <c r="A59" s="35" t="s">
        <v>22</v>
      </c>
      <c r="B59" s="35"/>
      <c r="C59" s="35"/>
      <c r="D59" s="35"/>
      <c r="E59" s="35"/>
      <c r="F59" s="35"/>
      <c r="G59" s="35"/>
      <c r="H59" s="35"/>
      <c r="I59" s="35"/>
      <c r="J59" s="35"/>
      <c r="K59" s="35"/>
      <c r="L59" s="35"/>
      <c r="M59" s="35"/>
      <c r="N59" s="35"/>
      <c r="O59" s="35"/>
      <c r="P59" s="35"/>
      <c r="Q59" s="35"/>
      <c r="R59" s="35"/>
      <c r="S59" s="35"/>
      <c r="T59" s="35"/>
      <c r="U59" s="35"/>
      <c r="V59" s="35"/>
      <c r="W59" s="76" t="s">
        <v>76</v>
      </c>
      <c r="X59" s="77"/>
      <c r="Y59" s="77"/>
      <c r="Z59" s="77"/>
      <c r="AA59" s="77"/>
      <c r="AB59" s="77"/>
      <c r="AC59" s="77"/>
      <c r="AD59" s="77"/>
      <c r="AE59" s="77"/>
      <c r="AF59" s="77"/>
      <c r="AG59" s="77"/>
      <c r="AH59" s="77"/>
      <c r="AI59" s="77"/>
      <c r="AJ59" s="77"/>
      <c r="AK59" s="77"/>
      <c r="AL59" s="77"/>
      <c r="AM59" s="77"/>
      <c r="AN59" s="77"/>
      <c r="AO59" s="77"/>
      <c r="AP59" s="77"/>
      <c r="AQ59" s="77"/>
      <c r="AR59" s="78"/>
      <c r="AS59" s="79" t="s">
        <v>77</v>
      </c>
      <c r="AT59" s="80"/>
      <c r="AU59" s="80"/>
      <c r="AV59" s="80"/>
      <c r="AW59" s="80"/>
      <c r="AX59" s="80"/>
      <c r="AY59" s="80"/>
      <c r="AZ59" s="80"/>
      <c r="BA59" s="80"/>
      <c r="BB59" s="80"/>
      <c r="BC59" s="80"/>
      <c r="BD59" s="80"/>
      <c r="BE59" s="80"/>
      <c r="BF59" s="80"/>
      <c r="BG59" s="80"/>
      <c r="BH59" s="80"/>
      <c r="BI59" s="80"/>
      <c r="BJ59" s="80"/>
      <c r="BK59" s="80"/>
      <c r="BL59" s="80"/>
      <c r="BM59" s="80"/>
      <c r="BN59" s="80"/>
      <c r="BO59" s="80"/>
      <c r="BP59" s="81"/>
      <c r="BQ59" s="38">
        <v>4.968</v>
      </c>
      <c r="BR59" s="39"/>
      <c r="BS59" s="39"/>
      <c r="BT59" s="39"/>
      <c r="BU59" s="39"/>
      <c r="BV59" s="39"/>
      <c r="BW59" s="39"/>
      <c r="BX59" s="39"/>
      <c r="BY59" s="39"/>
      <c r="BZ59" s="39"/>
      <c r="CA59" s="39"/>
      <c r="CB59" s="39"/>
      <c r="CC59" s="39"/>
      <c r="CD59" s="39"/>
      <c r="CE59" s="39"/>
      <c r="CF59" s="39"/>
      <c r="CG59" s="39"/>
      <c r="CH59" s="39"/>
      <c r="CI59" s="39"/>
      <c r="CJ59" s="39"/>
      <c r="CK59" s="39"/>
      <c r="CL59" s="39"/>
      <c r="CM59" s="39"/>
      <c r="CN59" s="39"/>
      <c r="CO59" s="39"/>
      <c r="CP59" s="39"/>
      <c r="CQ59" s="39"/>
      <c r="CR59" s="39"/>
      <c r="CS59" s="40"/>
      <c r="CT59" s="82">
        <v>8.3219999999999992</v>
      </c>
      <c r="CU59" s="82">
        <v>8.3219999999999992</v>
      </c>
      <c r="CV59" s="38">
        <f t="shared" ref="CV59:CV66" si="2">BQ59</f>
        <v>4.968</v>
      </c>
      <c r="CW59" s="39"/>
      <c r="CX59" s="39"/>
      <c r="CY59" s="39"/>
      <c r="CZ59" s="39"/>
      <c r="DA59" s="39"/>
      <c r="DB59" s="39"/>
      <c r="DC59" s="39"/>
      <c r="DD59" s="39"/>
      <c r="DE59" s="39"/>
      <c r="DF59" s="39"/>
      <c r="DG59" s="39"/>
      <c r="DH59" s="39"/>
      <c r="DI59" s="39"/>
      <c r="DJ59" s="39"/>
      <c r="DK59" s="39"/>
      <c r="DL59" s="39"/>
      <c r="DM59" s="39"/>
      <c r="DN59" s="39"/>
      <c r="DO59" s="39"/>
      <c r="DP59" s="39"/>
      <c r="DQ59" s="39"/>
      <c r="DR59" s="39"/>
      <c r="DS59" s="39"/>
      <c r="DT59" s="39"/>
      <c r="DU59" s="39"/>
      <c r="DV59" s="39"/>
      <c r="DW59" s="39"/>
      <c r="DX59" s="39"/>
      <c r="DY59" s="39"/>
      <c r="DZ59" s="40"/>
      <c r="EA59" s="83">
        <f>EL14</f>
        <v>32.323073999999998</v>
      </c>
      <c r="EB59" s="84"/>
      <c r="EC59" s="84"/>
      <c r="ED59" s="84"/>
      <c r="EE59" s="84"/>
      <c r="EF59" s="84"/>
      <c r="EG59" s="84"/>
      <c r="EH59" s="84"/>
      <c r="EI59" s="84"/>
      <c r="EJ59" s="84"/>
      <c r="EK59" s="84"/>
      <c r="EL59" s="84"/>
      <c r="EM59" s="84"/>
      <c r="EN59" s="84"/>
      <c r="EO59" s="84"/>
      <c r="EP59" s="84"/>
      <c r="EQ59" s="84"/>
      <c r="ER59" s="84"/>
      <c r="ES59" s="84"/>
      <c r="ET59" s="84"/>
      <c r="EU59" s="84"/>
      <c r="EV59" s="84"/>
      <c r="EW59" s="84"/>
      <c r="EX59" s="84"/>
      <c r="EY59" s="84"/>
      <c r="EZ59" s="84"/>
      <c r="FA59" s="84"/>
      <c r="FB59" s="84"/>
      <c r="FC59" s="84"/>
      <c r="FD59" s="84"/>
      <c r="FE59" s="85"/>
    </row>
    <row r="60" spans="1:161" s="75" customFormat="1" ht="30" customHeight="1" x14ac:dyDescent="0.25">
      <c r="A60" s="35"/>
      <c r="B60" s="35"/>
      <c r="C60" s="35"/>
      <c r="D60" s="35"/>
      <c r="E60" s="35"/>
      <c r="F60" s="35"/>
      <c r="G60" s="35"/>
      <c r="H60" s="35"/>
      <c r="I60" s="35"/>
      <c r="J60" s="35"/>
      <c r="K60" s="35"/>
      <c r="L60" s="35"/>
      <c r="M60" s="35"/>
      <c r="N60" s="35"/>
      <c r="O60" s="35"/>
      <c r="P60" s="35"/>
      <c r="Q60" s="35"/>
      <c r="R60" s="35"/>
      <c r="S60" s="35"/>
      <c r="T60" s="35"/>
      <c r="U60" s="35"/>
      <c r="V60" s="35"/>
      <c r="W60" s="86"/>
      <c r="X60" s="87"/>
      <c r="Y60" s="87"/>
      <c r="Z60" s="87"/>
      <c r="AA60" s="87"/>
      <c r="AB60" s="87"/>
      <c r="AC60" s="87"/>
      <c r="AD60" s="87"/>
      <c r="AE60" s="87"/>
      <c r="AF60" s="87"/>
      <c r="AG60" s="87"/>
      <c r="AH60" s="87"/>
      <c r="AI60" s="87"/>
      <c r="AJ60" s="87"/>
      <c r="AK60" s="87"/>
      <c r="AL60" s="87"/>
      <c r="AM60" s="87"/>
      <c r="AN60" s="87"/>
      <c r="AO60" s="87"/>
      <c r="AP60" s="87"/>
      <c r="AQ60" s="87"/>
      <c r="AR60" s="88"/>
      <c r="AS60" s="79" t="s">
        <v>78</v>
      </c>
      <c r="AT60" s="80"/>
      <c r="AU60" s="80"/>
      <c r="AV60" s="80"/>
      <c r="AW60" s="80"/>
      <c r="AX60" s="80"/>
      <c r="AY60" s="80"/>
      <c r="AZ60" s="80"/>
      <c r="BA60" s="80"/>
      <c r="BB60" s="80"/>
      <c r="BC60" s="80"/>
      <c r="BD60" s="80"/>
      <c r="BE60" s="80"/>
      <c r="BF60" s="80"/>
      <c r="BG60" s="80"/>
      <c r="BH60" s="80"/>
      <c r="BI60" s="80"/>
      <c r="BJ60" s="80"/>
      <c r="BK60" s="80"/>
      <c r="BL60" s="80"/>
      <c r="BM60" s="80"/>
      <c r="BN60" s="80"/>
      <c r="BO60" s="80"/>
      <c r="BP60" s="81"/>
      <c r="BQ60" s="38">
        <v>1.5704100000000003</v>
      </c>
      <c r="BR60" s="39"/>
      <c r="BS60" s="39"/>
      <c r="BT60" s="39"/>
      <c r="BU60" s="39"/>
      <c r="BV60" s="39"/>
      <c r="BW60" s="39"/>
      <c r="BX60" s="39"/>
      <c r="BY60" s="39"/>
      <c r="BZ60" s="39"/>
      <c r="CA60" s="39"/>
      <c r="CB60" s="39"/>
      <c r="CC60" s="39"/>
      <c r="CD60" s="39"/>
      <c r="CE60" s="39"/>
      <c r="CF60" s="39"/>
      <c r="CG60" s="39"/>
      <c r="CH60" s="39"/>
      <c r="CI60" s="39"/>
      <c r="CJ60" s="39"/>
      <c r="CK60" s="39"/>
      <c r="CL60" s="39"/>
      <c r="CM60" s="39"/>
      <c r="CN60" s="39"/>
      <c r="CO60" s="39"/>
      <c r="CP60" s="39"/>
      <c r="CQ60" s="39"/>
      <c r="CR60" s="39"/>
      <c r="CS60" s="40"/>
      <c r="CT60" s="89">
        <v>3.44</v>
      </c>
      <c r="CU60" s="89">
        <v>3.44</v>
      </c>
      <c r="CV60" s="56">
        <f t="shared" si="2"/>
        <v>1.5704100000000003</v>
      </c>
      <c r="CW60" s="56">
        <v>3.44</v>
      </c>
      <c r="CX60" s="56">
        <v>3.44</v>
      </c>
      <c r="CY60" s="56">
        <v>3.44</v>
      </c>
      <c r="CZ60" s="56">
        <v>3.44</v>
      </c>
      <c r="DA60" s="56">
        <v>3.44</v>
      </c>
      <c r="DB60" s="56">
        <v>3.44</v>
      </c>
      <c r="DC60" s="56">
        <v>3.44</v>
      </c>
      <c r="DD60" s="56">
        <v>3.44</v>
      </c>
      <c r="DE60" s="56">
        <v>3.44</v>
      </c>
      <c r="DF60" s="56">
        <v>3.44</v>
      </c>
      <c r="DG60" s="56">
        <v>3.44</v>
      </c>
      <c r="DH60" s="56">
        <v>3.44</v>
      </c>
      <c r="DI60" s="56">
        <v>3.44</v>
      </c>
      <c r="DJ60" s="56">
        <v>3.44</v>
      </c>
      <c r="DK60" s="56">
        <v>3.44</v>
      </c>
      <c r="DL60" s="56">
        <v>3.44</v>
      </c>
      <c r="DM60" s="56">
        <v>3.44</v>
      </c>
      <c r="DN60" s="56">
        <v>3.44</v>
      </c>
      <c r="DO60" s="56">
        <v>3.44</v>
      </c>
      <c r="DP60" s="56">
        <v>3.44</v>
      </c>
      <c r="DQ60" s="56">
        <v>3.44</v>
      </c>
      <c r="DR60" s="56">
        <v>3.44</v>
      </c>
      <c r="DS60" s="56">
        <v>3.44</v>
      </c>
      <c r="DT60" s="56">
        <v>3.44</v>
      </c>
      <c r="DU60" s="56">
        <v>3.44</v>
      </c>
      <c r="DV60" s="56">
        <v>3.44</v>
      </c>
      <c r="DW60" s="56">
        <v>3.44</v>
      </c>
      <c r="DX60" s="56">
        <v>3.44</v>
      </c>
      <c r="DY60" s="56">
        <v>3.44</v>
      </c>
      <c r="DZ60" s="56">
        <v>3.44</v>
      </c>
      <c r="EA60" s="90"/>
      <c r="EB60" s="91"/>
      <c r="EC60" s="91"/>
      <c r="ED60" s="91"/>
      <c r="EE60" s="91"/>
      <c r="EF60" s="91"/>
      <c r="EG60" s="91"/>
      <c r="EH60" s="91"/>
      <c r="EI60" s="91"/>
      <c r="EJ60" s="91"/>
      <c r="EK60" s="91"/>
      <c r="EL60" s="91"/>
      <c r="EM60" s="91"/>
      <c r="EN60" s="91"/>
      <c r="EO60" s="91"/>
      <c r="EP60" s="91"/>
      <c r="EQ60" s="91"/>
      <c r="ER60" s="91"/>
      <c r="ES60" s="91"/>
      <c r="ET60" s="91"/>
      <c r="EU60" s="91"/>
      <c r="EV60" s="91"/>
      <c r="EW60" s="91"/>
      <c r="EX60" s="91"/>
      <c r="EY60" s="91"/>
      <c r="EZ60" s="91"/>
      <c r="FA60" s="91"/>
      <c r="FB60" s="91"/>
      <c r="FC60" s="91"/>
      <c r="FD60" s="91"/>
      <c r="FE60" s="92"/>
    </row>
    <row r="61" spans="1:161" s="75" customFormat="1" ht="30" customHeight="1" x14ac:dyDescent="0.25">
      <c r="A61" s="35"/>
      <c r="B61" s="35"/>
      <c r="C61" s="35"/>
      <c r="D61" s="35"/>
      <c r="E61" s="35"/>
      <c r="F61" s="35"/>
      <c r="G61" s="35"/>
      <c r="H61" s="35"/>
      <c r="I61" s="35"/>
      <c r="J61" s="35"/>
      <c r="K61" s="35"/>
      <c r="L61" s="35"/>
      <c r="M61" s="35"/>
      <c r="N61" s="35"/>
      <c r="O61" s="35"/>
      <c r="P61" s="35"/>
      <c r="Q61" s="35"/>
      <c r="R61" s="35"/>
      <c r="S61" s="35"/>
      <c r="T61" s="35"/>
      <c r="U61" s="35"/>
      <c r="V61" s="35"/>
      <c r="W61" s="86"/>
      <c r="X61" s="87"/>
      <c r="Y61" s="87"/>
      <c r="Z61" s="87"/>
      <c r="AA61" s="87"/>
      <c r="AB61" s="87"/>
      <c r="AC61" s="87"/>
      <c r="AD61" s="87"/>
      <c r="AE61" s="87"/>
      <c r="AF61" s="87"/>
      <c r="AG61" s="87"/>
      <c r="AH61" s="87"/>
      <c r="AI61" s="87"/>
      <c r="AJ61" s="87"/>
      <c r="AK61" s="87"/>
      <c r="AL61" s="87"/>
      <c r="AM61" s="87"/>
      <c r="AN61" s="87"/>
      <c r="AO61" s="87"/>
      <c r="AP61" s="87"/>
      <c r="AQ61" s="87"/>
      <c r="AR61" s="88"/>
      <c r="AS61" s="79" t="s">
        <v>79</v>
      </c>
      <c r="AT61" s="80"/>
      <c r="AU61" s="80"/>
      <c r="AV61" s="80"/>
      <c r="AW61" s="80"/>
      <c r="AX61" s="80"/>
      <c r="AY61" s="80"/>
      <c r="AZ61" s="80"/>
      <c r="BA61" s="80"/>
      <c r="BB61" s="80"/>
      <c r="BC61" s="80"/>
      <c r="BD61" s="80"/>
      <c r="BE61" s="80"/>
      <c r="BF61" s="80"/>
      <c r="BG61" s="80"/>
      <c r="BH61" s="80"/>
      <c r="BI61" s="80"/>
      <c r="BJ61" s="80"/>
      <c r="BK61" s="80"/>
      <c r="BL61" s="80"/>
      <c r="BM61" s="80"/>
      <c r="BN61" s="80"/>
      <c r="BO61" s="80"/>
      <c r="BP61" s="81"/>
      <c r="BQ61" s="38">
        <v>0</v>
      </c>
      <c r="BR61" s="39"/>
      <c r="BS61" s="39"/>
      <c r="BT61" s="39"/>
      <c r="BU61" s="39"/>
      <c r="BV61" s="39"/>
      <c r="BW61" s="39"/>
      <c r="BX61" s="39"/>
      <c r="BY61" s="39"/>
      <c r="BZ61" s="39"/>
      <c r="CA61" s="39"/>
      <c r="CB61" s="39"/>
      <c r="CC61" s="39"/>
      <c r="CD61" s="39"/>
      <c r="CE61" s="39"/>
      <c r="CF61" s="39"/>
      <c r="CG61" s="39"/>
      <c r="CH61" s="39"/>
      <c r="CI61" s="39"/>
      <c r="CJ61" s="39"/>
      <c r="CK61" s="39"/>
      <c r="CL61" s="39"/>
      <c r="CM61" s="39"/>
      <c r="CN61" s="39"/>
      <c r="CO61" s="39"/>
      <c r="CP61" s="39"/>
      <c r="CQ61" s="39"/>
      <c r="CR61" s="39"/>
      <c r="CS61" s="40"/>
      <c r="CT61" s="89">
        <v>2.5999999999999999E-2</v>
      </c>
      <c r="CU61" s="89">
        <v>2.5999999999999999E-2</v>
      </c>
      <c r="CV61" s="56">
        <f t="shared" si="2"/>
        <v>0</v>
      </c>
      <c r="CW61" s="56">
        <v>2.5999999999999999E-2</v>
      </c>
      <c r="CX61" s="56">
        <v>2.5999999999999999E-2</v>
      </c>
      <c r="CY61" s="56">
        <v>2.5999999999999999E-2</v>
      </c>
      <c r="CZ61" s="56">
        <v>2.5999999999999999E-2</v>
      </c>
      <c r="DA61" s="56">
        <v>2.5999999999999999E-2</v>
      </c>
      <c r="DB61" s="56">
        <v>2.5999999999999999E-2</v>
      </c>
      <c r="DC61" s="56">
        <v>2.5999999999999999E-2</v>
      </c>
      <c r="DD61" s="56">
        <v>2.5999999999999999E-2</v>
      </c>
      <c r="DE61" s="56">
        <v>2.5999999999999999E-2</v>
      </c>
      <c r="DF61" s="56">
        <v>2.5999999999999999E-2</v>
      </c>
      <c r="DG61" s="56">
        <v>2.5999999999999999E-2</v>
      </c>
      <c r="DH61" s="56">
        <v>2.5999999999999999E-2</v>
      </c>
      <c r="DI61" s="56">
        <v>2.5999999999999999E-2</v>
      </c>
      <c r="DJ61" s="56">
        <v>2.5999999999999999E-2</v>
      </c>
      <c r="DK61" s="56">
        <v>2.5999999999999999E-2</v>
      </c>
      <c r="DL61" s="56">
        <v>2.5999999999999999E-2</v>
      </c>
      <c r="DM61" s="56">
        <v>2.5999999999999999E-2</v>
      </c>
      <c r="DN61" s="56">
        <v>2.5999999999999999E-2</v>
      </c>
      <c r="DO61" s="56">
        <v>2.5999999999999999E-2</v>
      </c>
      <c r="DP61" s="56">
        <v>2.5999999999999999E-2</v>
      </c>
      <c r="DQ61" s="56">
        <v>2.5999999999999999E-2</v>
      </c>
      <c r="DR61" s="56">
        <v>2.5999999999999999E-2</v>
      </c>
      <c r="DS61" s="56">
        <v>2.5999999999999999E-2</v>
      </c>
      <c r="DT61" s="56">
        <v>2.5999999999999999E-2</v>
      </c>
      <c r="DU61" s="56">
        <v>2.5999999999999999E-2</v>
      </c>
      <c r="DV61" s="56">
        <v>2.5999999999999999E-2</v>
      </c>
      <c r="DW61" s="56">
        <v>2.5999999999999999E-2</v>
      </c>
      <c r="DX61" s="56">
        <v>2.5999999999999999E-2</v>
      </c>
      <c r="DY61" s="56">
        <v>2.5999999999999999E-2</v>
      </c>
      <c r="DZ61" s="56">
        <v>2.5999999999999999E-2</v>
      </c>
      <c r="EA61" s="90"/>
      <c r="EB61" s="91"/>
      <c r="EC61" s="91"/>
      <c r="ED61" s="91"/>
      <c r="EE61" s="91"/>
      <c r="EF61" s="91"/>
      <c r="EG61" s="91"/>
      <c r="EH61" s="91"/>
      <c r="EI61" s="91"/>
      <c r="EJ61" s="91"/>
      <c r="EK61" s="91"/>
      <c r="EL61" s="91"/>
      <c r="EM61" s="91"/>
      <c r="EN61" s="91"/>
      <c r="EO61" s="91"/>
      <c r="EP61" s="91"/>
      <c r="EQ61" s="91"/>
      <c r="ER61" s="91"/>
      <c r="ES61" s="91"/>
      <c r="ET61" s="91"/>
      <c r="EU61" s="91"/>
      <c r="EV61" s="91"/>
      <c r="EW61" s="91"/>
      <c r="EX61" s="91"/>
      <c r="EY61" s="91"/>
      <c r="EZ61" s="91"/>
      <c r="FA61" s="91"/>
      <c r="FB61" s="91"/>
      <c r="FC61" s="91"/>
      <c r="FD61" s="91"/>
      <c r="FE61" s="92"/>
    </row>
    <row r="62" spans="1:161" s="75" customFormat="1" ht="30" customHeight="1" x14ac:dyDescent="0.25">
      <c r="A62" s="35"/>
      <c r="B62" s="35"/>
      <c r="C62" s="35"/>
      <c r="D62" s="35"/>
      <c r="E62" s="35"/>
      <c r="F62" s="35"/>
      <c r="G62" s="35"/>
      <c r="H62" s="35"/>
      <c r="I62" s="35"/>
      <c r="J62" s="35"/>
      <c r="K62" s="35"/>
      <c r="L62" s="35"/>
      <c r="M62" s="35"/>
      <c r="N62" s="35"/>
      <c r="O62" s="35"/>
      <c r="P62" s="35"/>
      <c r="Q62" s="35"/>
      <c r="R62" s="35"/>
      <c r="S62" s="35"/>
      <c r="T62" s="35"/>
      <c r="U62" s="35"/>
      <c r="V62" s="35"/>
      <c r="W62" s="86"/>
      <c r="X62" s="87"/>
      <c r="Y62" s="87"/>
      <c r="Z62" s="87"/>
      <c r="AA62" s="87"/>
      <c r="AB62" s="87"/>
      <c r="AC62" s="87"/>
      <c r="AD62" s="87"/>
      <c r="AE62" s="87"/>
      <c r="AF62" s="87"/>
      <c r="AG62" s="87"/>
      <c r="AH62" s="87"/>
      <c r="AI62" s="87"/>
      <c r="AJ62" s="87"/>
      <c r="AK62" s="87"/>
      <c r="AL62" s="87"/>
      <c r="AM62" s="87"/>
      <c r="AN62" s="87"/>
      <c r="AO62" s="87"/>
      <c r="AP62" s="87"/>
      <c r="AQ62" s="87"/>
      <c r="AR62" s="88"/>
      <c r="AS62" s="79" t="s">
        <v>80</v>
      </c>
      <c r="AT62" s="80"/>
      <c r="AU62" s="80"/>
      <c r="AV62" s="80"/>
      <c r="AW62" s="80"/>
      <c r="AX62" s="80"/>
      <c r="AY62" s="80"/>
      <c r="AZ62" s="80"/>
      <c r="BA62" s="80"/>
      <c r="BB62" s="80"/>
      <c r="BC62" s="80"/>
      <c r="BD62" s="80"/>
      <c r="BE62" s="80"/>
      <c r="BF62" s="80"/>
      <c r="BG62" s="80"/>
      <c r="BH62" s="80"/>
      <c r="BI62" s="80"/>
      <c r="BJ62" s="80"/>
      <c r="BK62" s="80"/>
      <c r="BL62" s="80"/>
      <c r="BM62" s="80"/>
      <c r="BN62" s="80"/>
      <c r="BO62" s="80"/>
      <c r="BP62" s="81"/>
      <c r="BQ62" s="38">
        <v>0</v>
      </c>
      <c r="BR62" s="39"/>
      <c r="BS62" s="39"/>
      <c r="BT62" s="39"/>
      <c r="BU62" s="39"/>
      <c r="BV62" s="39"/>
      <c r="BW62" s="39"/>
      <c r="BX62" s="39"/>
      <c r="BY62" s="39"/>
      <c r="BZ62" s="39"/>
      <c r="CA62" s="39"/>
      <c r="CB62" s="39"/>
      <c r="CC62" s="39"/>
      <c r="CD62" s="39"/>
      <c r="CE62" s="39"/>
      <c r="CF62" s="39"/>
      <c r="CG62" s="39"/>
      <c r="CH62" s="39"/>
      <c r="CI62" s="39"/>
      <c r="CJ62" s="39"/>
      <c r="CK62" s="39"/>
      <c r="CL62" s="39"/>
      <c r="CM62" s="39"/>
      <c r="CN62" s="39"/>
      <c r="CO62" s="39"/>
      <c r="CP62" s="39"/>
      <c r="CQ62" s="39"/>
      <c r="CR62" s="39"/>
      <c r="CS62" s="40"/>
      <c r="CT62" s="89">
        <v>8.2598000000000005E-2</v>
      </c>
      <c r="CU62" s="89">
        <v>8.2598000000000005E-2</v>
      </c>
      <c r="CV62" s="56">
        <f t="shared" si="2"/>
        <v>0</v>
      </c>
      <c r="CW62" s="56">
        <v>8.2598000000000005E-2</v>
      </c>
      <c r="CX62" s="56">
        <v>8.2598000000000005E-2</v>
      </c>
      <c r="CY62" s="56">
        <v>8.2598000000000005E-2</v>
      </c>
      <c r="CZ62" s="56">
        <v>8.2598000000000005E-2</v>
      </c>
      <c r="DA62" s="56">
        <v>8.2598000000000005E-2</v>
      </c>
      <c r="DB62" s="56">
        <v>8.2598000000000005E-2</v>
      </c>
      <c r="DC62" s="56">
        <v>8.2598000000000005E-2</v>
      </c>
      <c r="DD62" s="56">
        <v>8.2598000000000005E-2</v>
      </c>
      <c r="DE62" s="56">
        <v>8.2598000000000005E-2</v>
      </c>
      <c r="DF62" s="56">
        <v>8.2598000000000005E-2</v>
      </c>
      <c r="DG62" s="56">
        <v>8.2598000000000005E-2</v>
      </c>
      <c r="DH62" s="56">
        <v>8.2598000000000005E-2</v>
      </c>
      <c r="DI62" s="56">
        <v>8.2598000000000005E-2</v>
      </c>
      <c r="DJ62" s="56">
        <v>8.2598000000000005E-2</v>
      </c>
      <c r="DK62" s="56">
        <v>8.2598000000000005E-2</v>
      </c>
      <c r="DL62" s="56">
        <v>8.2598000000000005E-2</v>
      </c>
      <c r="DM62" s="56">
        <v>8.2598000000000005E-2</v>
      </c>
      <c r="DN62" s="56">
        <v>8.2598000000000005E-2</v>
      </c>
      <c r="DO62" s="56">
        <v>8.2598000000000005E-2</v>
      </c>
      <c r="DP62" s="56">
        <v>8.2598000000000005E-2</v>
      </c>
      <c r="DQ62" s="56">
        <v>8.2598000000000005E-2</v>
      </c>
      <c r="DR62" s="56">
        <v>8.2598000000000005E-2</v>
      </c>
      <c r="DS62" s="56">
        <v>8.2598000000000005E-2</v>
      </c>
      <c r="DT62" s="56">
        <v>8.2598000000000005E-2</v>
      </c>
      <c r="DU62" s="56">
        <v>8.2598000000000005E-2</v>
      </c>
      <c r="DV62" s="56">
        <v>8.2598000000000005E-2</v>
      </c>
      <c r="DW62" s="56">
        <v>8.2598000000000005E-2</v>
      </c>
      <c r="DX62" s="56">
        <v>8.2598000000000005E-2</v>
      </c>
      <c r="DY62" s="56">
        <v>8.2598000000000005E-2</v>
      </c>
      <c r="DZ62" s="56">
        <v>8.2598000000000005E-2</v>
      </c>
      <c r="EA62" s="90"/>
      <c r="EB62" s="91"/>
      <c r="EC62" s="91"/>
      <c r="ED62" s="91"/>
      <c r="EE62" s="91"/>
      <c r="EF62" s="91"/>
      <c r="EG62" s="91"/>
      <c r="EH62" s="91"/>
      <c r="EI62" s="91"/>
      <c r="EJ62" s="91"/>
      <c r="EK62" s="91"/>
      <c r="EL62" s="91"/>
      <c r="EM62" s="91"/>
      <c r="EN62" s="91"/>
      <c r="EO62" s="91"/>
      <c r="EP62" s="91"/>
      <c r="EQ62" s="91"/>
      <c r="ER62" s="91"/>
      <c r="ES62" s="91"/>
      <c r="ET62" s="91"/>
      <c r="EU62" s="91"/>
      <c r="EV62" s="91"/>
      <c r="EW62" s="91"/>
      <c r="EX62" s="91"/>
      <c r="EY62" s="91"/>
      <c r="EZ62" s="91"/>
      <c r="FA62" s="91"/>
      <c r="FB62" s="91"/>
      <c r="FC62" s="91"/>
      <c r="FD62" s="91"/>
      <c r="FE62" s="92"/>
    </row>
    <row r="63" spans="1:161" s="75" customFormat="1" ht="50.25" customHeight="1" x14ac:dyDescent="0.25">
      <c r="A63" s="35"/>
      <c r="B63" s="35"/>
      <c r="C63" s="35"/>
      <c r="D63" s="35"/>
      <c r="E63" s="35"/>
      <c r="F63" s="35"/>
      <c r="G63" s="35"/>
      <c r="H63" s="35"/>
      <c r="I63" s="35"/>
      <c r="J63" s="35"/>
      <c r="K63" s="35"/>
      <c r="L63" s="35"/>
      <c r="M63" s="35"/>
      <c r="N63" s="35"/>
      <c r="O63" s="35"/>
      <c r="P63" s="35"/>
      <c r="Q63" s="35"/>
      <c r="R63" s="35"/>
      <c r="S63" s="35"/>
      <c r="T63" s="35"/>
      <c r="U63" s="35"/>
      <c r="V63" s="35"/>
      <c r="W63" s="86"/>
      <c r="X63" s="87"/>
      <c r="Y63" s="87"/>
      <c r="Z63" s="87"/>
      <c r="AA63" s="87"/>
      <c r="AB63" s="87"/>
      <c r="AC63" s="87"/>
      <c r="AD63" s="87"/>
      <c r="AE63" s="87"/>
      <c r="AF63" s="87"/>
      <c r="AG63" s="87"/>
      <c r="AH63" s="87"/>
      <c r="AI63" s="87"/>
      <c r="AJ63" s="87"/>
      <c r="AK63" s="87"/>
      <c r="AL63" s="87"/>
      <c r="AM63" s="87"/>
      <c r="AN63" s="87"/>
      <c r="AO63" s="87"/>
      <c r="AP63" s="87"/>
      <c r="AQ63" s="87"/>
      <c r="AR63" s="88"/>
      <c r="AS63" s="79" t="s">
        <v>81</v>
      </c>
      <c r="AT63" s="80"/>
      <c r="AU63" s="80"/>
      <c r="AV63" s="80"/>
      <c r="AW63" s="80"/>
      <c r="AX63" s="80"/>
      <c r="AY63" s="80"/>
      <c r="AZ63" s="80"/>
      <c r="BA63" s="80"/>
      <c r="BB63" s="80"/>
      <c r="BC63" s="80"/>
      <c r="BD63" s="80"/>
      <c r="BE63" s="80"/>
      <c r="BF63" s="80"/>
      <c r="BG63" s="80"/>
      <c r="BH63" s="80"/>
      <c r="BI63" s="80"/>
      <c r="BJ63" s="80"/>
      <c r="BK63" s="80"/>
      <c r="BL63" s="80"/>
      <c r="BM63" s="80"/>
      <c r="BN63" s="80"/>
      <c r="BO63" s="80"/>
      <c r="BP63" s="81"/>
      <c r="BQ63" s="38">
        <v>3.3000000000000002E-2</v>
      </c>
      <c r="BR63" s="39"/>
      <c r="BS63" s="39"/>
      <c r="BT63" s="39"/>
      <c r="BU63" s="39"/>
      <c r="BV63" s="39"/>
      <c r="BW63" s="39"/>
      <c r="BX63" s="39"/>
      <c r="BY63" s="39"/>
      <c r="BZ63" s="39"/>
      <c r="CA63" s="39"/>
      <c r="CB63" s="39"/>
      <c r="CC63" s="39"/>
      <c r="CD63" s="39"/>
      <c r="CE63" s="39"/>
      <c r="CF63" s="39"/>
      <c r="CG63" s="39"/>
      <c r="CH63" s="39"/>
      <c r="CI63" s="39"/>
      <c r="CJ63" s="39"/>
      <c r="CK63" s="39"/>
      <c r="CL63" s="39"/>
      <c r="CM63" s="39"/>
      <c r="CN63" s="39"/>
      <c r="CO63" s="39"/>
      <c r="CP63" s="39"/>
      <c r="CQ63" s="39"/>
      <c r="CR63" s="39"/>
      <c r="CS63" s="40"/>
      <c r="CT63" s="89">
        <v>7.0000000000000007E-2</v>
      </c>
      <c r="CU63" s="89">
        <v>7.0000000000000007E-2</v>
      </c>
      <c r="CV63" s="56">
        <f t="shared" si="2"/>
        <v>3.3000000000000002E-2</v>
      </c>
      <c r="CW63" s="56">
        <v>7.0000000000000007E-2</v>
      </c>
      <c r="CX63" s="56">
        <v>7.0000000000000007E-2</v>
      </c>
      <c r="CY63" s="56">
        <v>7.0000000000000007E-2</v>
      </c>
      <c r="CZ63" s="56">
        <v>7.0000000000000007E-2</v>
      </c>
      <c r="DA63" s="56">
        <v>7.0000000000000007E-2</v>
      </c>
      <c r="DB63" s="56">
        <v>7.0000000000000007E-2</v>
      </c>
      <c r="DC63" s="56">
        <v>7.0000000000000007E-2</v>
      </c>
      <c r="DD63" s="56">
        <v>7.0000000000000007E-2</v>
      </c>
      <c r="DE63" s="56">
        <v>7.0000000000000007E-2</v>
      </c>
      <c r="DF63" s="56">
        <v>7.0000000000000007E-2</v>
      </c>
      <c r="DG63" s="56">
        <v>7.0000000000000007E-2</v>
      </c>
      <c r="DH63" s="56">
        <v>7.0000000000000007E-2</v>
      </c>
      <c r="DI63" s="56">
        <v>7.0000000000000007E-2</v>
      </c>
      <c r="DJ63" s="56">
        <v>7.0000000000000007E-2</v>
      </c>
      <c r="DK63" s="56">
        <v>7.0000000000000007E-2</v>
      </c>
      <c r="DL63" s="56">
        <v>7.0000000000000007E-2</v>
      </c>
      <c r="DM63" s="56">
        <v>7.0000000000000007E-2</v>
      </c>
      <c r="DN63" s="56">
        <v>7.0000000000000007E-2</v>
      </c>
      <c r="DO63" s="56">
        <v>7.0000000000000007E-2</v>
      </c>
      <c r="DP63" s="56">
        <v>7.0000000000000007E-2</v>
      </c>
      <c r="DQ63" s="56">
        <v>7.0000000000000007E-2</v>
      </c>
      <c r="DR63" s="56">
        <v>7.0000000000000007E-2</v>
      </c>
      <c r="DS63" s="56">
        <v>7.0000000000000007E-2</v>
      </c>
      <c r="DT63" s="56">
        <v>7.0000000000000007E-2</v>
      </c>
      <c r="DU63" s="56">
        <v>7.0000000000000007E-2</v>
      </c>
      <c r="DV63" s="56">
        <v>7.0000000000000007E-2</v>
      </c>
      <c r="DW63" s="56">
        <v>7.0000000000000007E-2</v>
      </c>
      <c r="DX63" s="56">
        <v>7.0000000000000007E-2</v>
      </c>
      <c r="DY63" s="56">
        <v>7.0000000000000007E-2</v>
      </c>
      <c r="DZ63" s="56">
        <v>7.0000000000000007E-2</v>
      </c>
      <c r="EA63" s="90"/>
      <c r="EB63" s="91"/>
      <c r="EC63" s="91"/>
      <c r="ED63" s="91"/>
      <c r="EE63" s="91"/>
      <c r="EF63" s="91"/>
      <c r="EG63" s="91"/>
      <c r="EH63" s="91"/>
      <c r="EI63" s="91"/>
      <c r="EJ63" s="91"/>
      <c r="EK63" s="91"/>
      <c r="EL63" s="91"/>
      <c r="EM63" s="91"/>
      <c r="EN63" s="91"/>
      <c r="EO63" s="91"/>
      <c r="EP63" s="91"/>
      <c r="EQ63" s="91"/>
      <c r="ER63" s="91"/>
      <c r="ES63" s="91"/>
      <c r="ET63" s="91"/>
      <c r="EU63" s="91"/>
      <c r="EV63" s="91"/>
      <c r="EW63" s="91"/>
      <c r="EX63" s="91"/>
      <c r="EY63" s="91"/>
      <c r="EZ63" s="91"/>
      <c r="FA63" s="91"/>
      <c r="FB63" s="91"/>
      <c r="FC63" s="91"/>
      <c r="FD63" s="91"/>
      <c r="FE63" s="92"/>
    </row>
    <row r="64" spans="1:161" s="75" customFormat="1" ht="30" customHeight="1" x14ac:dyDescent="0.25">
      <c r="A64" s="35"/>
      <c r="B64" s="35"/>
      <c r="C64" s="35"/>
      <c r="D64" s="35"/>
      <c r="E64" s="35"/>
      <c r="F64" s="35"/>
      <c r="G64" s="35"/>
      <c r="H64" s="35"/>
      <c r="I64" s="35"/>
      <c r="J64" s="35"/>
      <c r="K64" s="35"/>
      <c r="L64" s="35"/>
      <c r="M64" s="35"/>
      <c r="N64" s="35"/>
      <c r="O64" s="35"/>
      <c r="P64" s="35"/>
      <c r="Q64" s="35"/>
      <c r="R64" s="35"/>
      <c r="S64" s="35"/>
      <c r="T64" s="35"/>
      <c r="U64" s="35"/>
      <c r="V64" s="35"/>
      <c r="W64" s="86"/>
      <c r="X64" s="87"/>
      <c r="Y64" s="87"/>
      <c r="Z64" s="87"/>
      <c r="AA64" s="87"/>
      <c r="AB64" s="87"/>
      <c r="AC64" s="87"/>
      <c r="AD64" s="87"/>
      <c r="AE64" s="87"/>
      <c r="AF64" s="87"/>
      <c r="AG64" s="87"/>
      <c r="AH64" s="87"/>
      <c r="AI64" s="87"/>
      <c r="AJ64" s="87"/>
      <c r="AK64" s="87"/>
      <c r="AL64" s="87"/>
      <c r="AM64" s="87"/>
      <c r="AN64" s="87"/>
      <c r="AO64" s="87"/>
      <c r="AP64" s="87"/>
      <c r="AQ64" s="87"/>
      <c r="AR64" s="88"/>
      <c r="AS64" s="93" t="s">
        <v>25</v>
      </c>
      <c r="AT64" s="94"/>
      <c r="AU64" s="94"/>
      <c r="AV64" s="94"/>
      <c r="AW64" s="94"/>
      <c r="AX64" s="94"/>
      <c r="AY64" s="94"/>
      <c r="AZ64" s="94"/>
      <c r="BA64" s="94"/>
      <c r="BB64" s="94"/>
      <c r="BC64" s="94"/>
      <c r="BD64" s="94"/>
      <c r="BE64" s="94"/>
      <c r="BF64" s="94"/>
      <c r="BG64" s="94"/>
      <c r="BH64" s="94"/>
      <c r="BI64" s="94"/>
      <c r="BJ64" s="94"/>
      <c r="BK64" s="94"/>
      <c r="BL64" s="94"/>
      <c r="BM64" s="94"/>
      <c r="BN64" s="94"/>
      <c r="BO64" s="94"/>
      <c r="BP64" s="95"/>
      <c r="BQ64" s="38">
        <v>1.3965160000000001</v>
      </c>
      <c r="BR64" s="39"/>
      <c r="BS64" s="39"/>
      <c r="BT64" s="39"/>
      <c r="BU64" s="39"/>
      <c r="BV64" s="39"/>
      <c r="BW64" s="39"/>
      <c r="BX64" s="39"/>
      <c r="BY64" s="39"/>
      <c r="BZ64" s="39"/>
      <c r="CA64" s="39"/>
      <c r="CB64" s="39"/>
      <c r="CC64" s="39"/>
      <c r="CD64" s="39"/>
      <c r="CE64" s="39"/>
      <c r="CF64" s="39"/>
      <c r="CG64" s="39"/>
      <c r="CH64" s="39"/>
      <c r="CI64" s="39"/>
      <c r="CJ64" s="39"/>
      <c r="CK64" s="39"/>
      <c r="CL64" s="39"/>
      <c r="CM64" s="39"/>
      <c r="CN64" s="39"/>
      <c r="CO64" s="39"/>
      <c r="CP64" s="39"/>
      <c r="CQ64" s="39"/>
      <c r="CR64" s="39"/>
      <c r="CS64" s="40"/>
      <c r="CT64" s="96">
        <v>0</v>
      </c>
      <c r="CU64" s="96">
        <v>0</v>
      </c>
      <c r="CV64" s="97">
        <f t="shared" si="2"/>
        <v>1.3965160000000001</v>
      </c>
      <c r="CW64" s="97">
        <v>0</v>
      </c>
      <c r="CX64" s="97">
        <v>0</v>
      </c>
      <c r="CY64" s="97">
        <v>0</v>
      </c>
      <c r="CZ64" s="97">
        <v>0</v>
      </c>
      <c r="DA64" s="97">
        <v>0</v>
      </c>
      <c r="DB64" s="97">
        <v>0</v>
      </c>
      <c r="DC64" s="97">
        <v>0</v>
      </c>
      <c r="DD64" s="97">
        <v>0</v>
      </c>
      <c r="DE64" s="97">
        <v>0</v>
      </c>
      <c r="DF64" s="97">
        <v>0</v>
      </c>
      <c r="DG64" s="97">
        <v>0</v>
      </c>
      <c r="DH64" s="97">
        <v>0</v>
      </c>
      <c r="DI64" s="97">
        <v>0</v>
      </c>
      <c r="DJ64" s="97">
        <v>0</v>
      </c>
      <c r="DK64" s="97">
        <v>0</v>
      </c>
      <c r="DL64" s="97">
        <v>0</v>
      </c>
      <c r="DM64" s="97">
        <v>0</v>
      </c>
      <c r="DN64" s="97">
        <v>0</v>
      </c>
      <c r="DO64" s="97">
        <v>0</v>
      </c>
      <c r="DP64" s="97">
        <v>0</v>
      </c>
      <c r="DQ64" s="97">
        <v>0</v>
      </c>
      <c r="DR64" s="97">
        <v>0</v>
      </c>
      <c r="DS64" s="97">
        <v>0</v>
      </c>
      <c r="DT64" s="97">
        <v>0</v>
      </c>
      <c r="DU64" s="97">
        <v>0</v>
      </c>
      <c r="DV64" s="97">
        <v>0</v>
      </c>
      <c r="DW64" s="97">
        <v>0</v>
      </c>
      <c r="DX64" s="97">
        <v>0</v>
      </c>
      <c r="DY64" s="97">
        <v>0</v>
      </c>
      <c r="DZ64" s="97">
        <v>0</v>
      </c>
      <c r="EA64" s="90"/>
      <c r="EB64" s="91"/>
      <c r="EC64" s="91"/>
      <c r="ED64" s="91"/>
      <c r="EE64" s="91"/>
      <c r="EF64" s="91"/>
      <c r="EG64" s="91"/>
      <c r="EH64" s="91"/>
      <c r="EI64" s="91"/>
      <c r="EJ64" s="91"/>
      <c r="EK64" s="91"/>
      <c r="EL64" s="91"/>
      <c r="EM64" s="91"/>
      <c r="EN64" s="91"/>
      <c r="EO64" s="91"/>
      <c r="EP64" s="91"/>
      <c r="EQ64" s="91"/>
      <c r="ER64" s="91"/>
      <c r="ES64" s="91"/>
      <c r="ET64" s="91"/>
      <c r="EU64" s="91"/>
      <c r="EV64" s="91"/>
      <c r="EW64" s="91"/>
      <c r="EX64" s="91"/>
      <c r="EY64" s="91"/>
      <c r="EZ64" s="91"/>
      <c r="FA64" s="91"/>
      <c r="FB64" s="91"/>
      <c r="FC64" s="91"/>
      <c r="FD64" s="91"/>
      <c r="FE64" s="92"/>
    </row>
    <row r="65" spans="1:164" s="98" customFormat="1" ht="30" customHeight="1" x14ac:dyDescent="0.25">
      <c r="A65" s="35" t="s">
        <v>27</v>
      </c>
      <c r="B65" s="35"/>
      <c r="C65" s="35"/>
      <c r="D65" s="35"/>
      <c r="E65" s="35"/>
      <c r="F65" s="35"/>
      <c r="G65" s="35"/>
      <c r="H65" s="35"/>
      <c r="I65" s="35"/>
      <c r="J65" s="35"/>
      <c r="K65" s="35"/>
      <c r="L65" s="35"/>
      <c r="M65" s="35"/>
      <c r="N65" s="35"/>
      <c r="O65" s="35"/>
      <c r="P65" s="35"/>
      <c r="Q65" s="35"/>
      <c r="R65" s="35"/>
      <c r="S65" s="35"/>
      <c r="T65" s="35"/>
      <c r="U65" s="35"/>
      <c r="V65" s="35"/>
      <c r="W65" s="35" t="s">
        <v>82</v>
      </c>
      <c r="X65" s="35"/>
      <c r="Y65" s="35"/>
      <c r="Z65" s="35"/>
      <c r="AA65" s="35"/>
      <c r="AB65" s="35"/>
      <c r="AC65" s="35"/>
      <c r="AD65" s="35"/>
      <c r="AE65" s="35"/>
      <c r="AF65" s="35"/>
      <c r="AG65" s="35"/>
      <c r="AH65" s="35"/>
      <c r="AI65" s="35"/>
      <c r="AJ65" s="35"/>
      <c r="AK65" s="35"/>
      <c r="AL65" s="35"/>
      <c r="AM65" s="35"/>
      <c r="AN65" s="35"/>
      <c r="AO65" s="35"/>
      <c r="AP65" s="35"/>
      <c r="AQ65" s="35"/>
      <c r="AR65" s="35"/>
      <c r="AS65" s="37" t="s">
        <v>78</v>
      </c>
      <c r="AT65" s="37"/>
      <c r="AU65" s="37"/>
      <c r="AV65" s="37"/>
      <c r="AW65" s="37"/>
      <c r="AX65" s="37"/>
      <c r="AY65" s="37"/>
      <c r="AZ65" s="37"/>
      <c r="BA65" s="37"/>
      <c r="BB65" s="37"/>
      <c r="BC65" s="37"/>
      <c r="BD65" s="37"/>
      <c r="BE65" s="37"/>
      <c r="BF65" s="37"/>
      <c r="BG65" s="37"/>
      <c r="BH65" s="37"/>
      <c r="BI65" s="37"/>
      <c r="BJ65" s="37"/>
      <c r="BK65" s="37"/>
      <c r="BL65" s="37"/>
      <c r="BM65" s="37"/>
      <c r="BN65" s="37"/>
      <c r="BO65" s="37"/>
      <c r="BP65" s="37"/>
      <c r="BQ65" s="38">
        <v>0.66232000000000002</v>
      </c>
      <c r="BR65" s="39"/>
      <c r="BS65" s="39"/>
      <c r="BT65" s="39"/>
      <c r="BU65" s="39"/>
      <c r="BV65" s="39"/>
      <c r="BW65" s="39"/>
      <c r="BX65" s="39"/>
      <c r="BY65" s="39"/>
      <c r="BZ65" s="39"/>
      <c r="CA65" s="39"/>
      <c r="CB65" s="39"/>
      <c r="CC65" s="39"/>
      <c r="CD65" s="39"/>
      <c r="CE65" s="39"/>
      <c r="CF65" s="39"/>
      <c r="CG65" s="39"/>
      <c r="CH65" s="39"/>
      <c r="CI65" s="39"/>
      <c r="CJ65" s="39"/>
      <c r="CK65" s="39"/>
      <c r="CL65" s="39"/>
      <c r="CM65" s="39"/>
      <c r="CN65" s="39"/>
      <c r="CO65" s="39"/>
      <c r="CP65" s="39"/>
      <c r="CQ65" s="39"/>
      <c r="CR65" s="39"/>
      <c r="CS65" s="40"/>
      <c r="CT65" s="89">
        <v>1.6819999999999999</v>
      </c>
      <c r="CU65" s="89">
        <v>1.6819999999999999</v>
      </c>
      <c r="CV65" s="56">
        <f t="shared" si="2"/>
        <v>0.66232000000000002</v>
      </c>
      <c r="CW65" s="56">
        <v>1.6819999999999999</v>
      </c>
      <c r="CX65" s="56">
        <v>1.6819999999999999</v>
      </c>
      <c r="CY65" s="56">
        <v>1.6819999999999999</v>
      </c>
      <c r="CZ65" s="56">
        <v>1.6819999999999999</v>
      </c>
      <c r="DA65" s="56">
        <v>1.6819999999999999</v>
      </c>
      <c r="DB65" s="56">
        <v>1.6819999999999999</v>
      </c>
      <c r="DC65" s="56">
        <v>1.6819999999999999</v>
      </c>
      <c r="DD65" s="56">
        <v>1.6819999999999999</v>
      </c>
      <c r="DE65" s="56">
        <v>1.6819999999999999</v>
      </c>
      <c r="DF65" s="56">
        <v>1.6819999999999999</v>
      </c>
      <c r="DG65" s="56">
        <v>1.6819999999999999</v>
      </c>
      <c r="DH65" s="56">
        <v>1.6819999999999999</v>
      </c>
      <c r="DI65" s="56">
        <v>1.6819999999999999</v>
      </c>
      <c r="DJ65" s="56">
        <v>1.6819999999999999</v>
      </c>
      <c r="DK65" s="56">
        <v>1.6819999999999999</v>
      </c>
      <c r="DL65" s="56">
        <v>1.6819999999999999</v>
      </c>
      <c r="DM65" s="56">
        <v>1.6819999999999999</v>
      </c>
      <c r="DN65" s="56">
        <v>1.6819999999999999</v>
      </c>
      <c r="DO65" s="56">
        <v>1.6819999999999999</v>
      </c>
      <c r="DP65" s="56">
        <v>1.6819999999999999</v>
      </c>
      <c r="DQ65" s="56">
        <v>1.6819999999999999</v>
      </c>
      <c r="DR65" s="56">
        <v>1.6819999999999999</v>
      </c>
      <c r="DS65" s="56">
        <v>1.6819999999999999</v>
      </c>
      <c r="DT65" s="56">
        <v>1.6819999999999999</v>
      </c>
      <c r="DU65" s="56">
        <v>1.6819999999999999</v>
      </c>
      <c r="DV65" s="56">
        <v>1.6819999999999999</v>
      </c>
      <c r="DW65" s="56">
        <v>1.6819999999999999</v>
      </c>
      <c r="DX65" s="56">
        <v>1.6819999999999999</v>
      </c>
      <c r="DY65" s="56">
        <v>1.6819999999999999</v>
      </c>
      <c r="DZ65" s="56">
        <v>1.6819999999999999</v>
      </c>
      <c r="EA65" s="56">
        <f>EM30</f>
        <v>1.7903660000000006</v>
      </c>
      <c r="EB65" s="56"/>
      <c r="EC65" s="56"/>
      <c r="ED65" s="56"/>
      <c r="EE65" s="56"/>
      <c r="EF65" s="56"/>
      <c r="EG65" s="56"/>
      <c r="EH65" s="56"/>
      <c r="EI65" s="56"/>
      <c r="EJ65" s="56"/>
      <c r="EK65" s="56"/>
      <c r="EL65" s="56"/>
      <c r="EM65" s="56"/>
      <c r="EN65" s="56"/>
      <c r="EO65" s="56"/>
      <c r="EP65" s="56"/>
      <c r="EQ65" s="56"/>
      <c r="ER65" s="56"/>
      <c r="ES65" s="56"/>
      <c r="ET65" s="56"/>
      <c r="EU65" s="56"/>
      <c r="EV65" s="56"/>
      <c r="EW65" s="56"/>
      <c r="EX65" s="56"/>
      <c r="EY65" s="56"/>
      <c r="EZ65" s="56"/>
      <c r="FA65" s="56"/>
      <c r="FB65" s="56"/>
      <c r="FC65" s="56"/>
      <c r="FD65" s="56"/>
      <c r="FE65" s="56"/>
    </row>
    <row r="66" spans="1:164" s="98" customFormat="1" ht="30" customHeight="1" x14ac:dyDescent="0.25">
      <c r="A66" s="35"/>
      <c r="B66" s="35"/>
      <c r="C66" s="35"/>
      <c r="D66" s="35"/>
      <c r="E66" s="35"/>
      <c r="F66" s="35"/>
      <c r="G66" s="35"/>
      <c r="H66" s="35"/>
      <c r="I66" s="35"/>
      <c r="J66" s="35"/>
      <c r="K66" s="35"/>
      <c r="L66" s="35"/>
      <c r="M66" s="35"/>
      <c r="N66" s="35"/>
      <c r="O66" s="35"/>
      <c r="P66" s="35"/>
      <c r="Q66" s="35"/>
      <c r="R66" s="35"/>
      <c r="S66" s="35"/>
      <c r="T66" s="35"/>
      <c r="U66" s="35"/>
      <c r="V66" s="35"/>
      <c r="W66" s="35"/>
      <c r="X66" s="35"/>
      <c r="Y66" s="35"/>
      <c r="Z66" s="35"/>
      <c r="AA66" s="35"/>
      <c r="AB66" s="35"/>
      <c r="AC66" s="35"/>
      <c r="AD66" s="35"/>
      <c r="AE66" s="35"/>
      <c r="AF66" s="35"/>
      <c r="AG66" s="35"/>
      <c r="AH66" s="35"/>
      <c r="AI66" s="35"/>
      <c r="AJ66" s="35"/>
      <c r="AK66" s="35"/>
      <c r="AL66" s="35"/>
      <c r="AM66" s="35"/>
      <c r="AN66" s="35"/>
      <c r="AO66" s="35"/>
      <c r="AP66" s="35"/>
      <c r="AQ66" s="35"/>
      <c r="AR66" s="35"/>
      <c r="AS66" s="37" t="s">
        <v>83</v>
      </c>
      <c r="AT66" s="37"/>
      <c r="AU66" s="37"/>
      <c r="AV66" s="37"/>
      <c r="AW66" s="37"/>
      <c r="AX66" s="37"/>
      <c r="AY66" s="37"/>
      <c r="AZ66" s="37"/>
      <c r="BA66" s="37"/>
      <c r="BB66" s="37"/>
      <c r="BC66" s="37"/>
      <c r="BD66" s="37"/>
      <c r="BE66" s="37"/>
      <c r="BF66" s="37"/>
      <c r="BG66" s="37"/>
      <c r="BH66" s="37"/>
      <c r="BI66" s="37"/>
      <c r="BJ66" s="37"/>
      <c r="BK66" s="37"/>
      <c r="BL66" s="37"/>
      <c r="BM66" s="37"/>
      <c r="BN66" s="37"/>
      <c r="BO66" s="37"/>
      <c r="BP66" s="37"/>
      <c r="BQ66" s="38">
        <v>8.1999999999999993</v>
      </c>
      <c r="BR66" s="39"/>
      <c r="BS66" s="39"/>
      <c r="BT66" s="39"/>
      <c r="BU66" s="39"/>
      <c r="BV66" s="39"/>
      <c r="BW66" s="39"/>
      <c r="BX66" s="39"/>
      <c r="BY66" s="39"/>
      <c r="BZ66" s="39"/>
      <c r="CA66" s="39"/>
      <c r="CB66" s="39"/>
      <c r="CC66" s="39"/>
      <c r="CD66" s="39"/>
      <c r="CE66" s="39"/>
      <c r="CF66" s="39"/>
      <c r="CG66" s="39"/>
      <c r="CH66" s="39"/>
      <c r="CI66" s="39"/>
      <c r="CJ66" s="39"/>
      <c r="CK66" s="39"/>
      <c r="CL66" s="39"/>
      <c r="CM66" s="39"/>
      <c r="CN66" s="39"/>
      <c r="CO66" s="39"/>
      <c r="CP66" s="39"/>
      <c r="CQ66" s="39"/>
      <c r="CR66" s="39"/>
      <c r="CS66" s="40"/>
      <c r="CT66" s="89">
        <v>6.2</v>
      </c>
      <c r="CU66" s="89">
        <v>6.2</v>
      </c>
      <c r="CV66" s="56">
        <f t="shared" si="2"/>
        <v>8.1999999999999993</v>
      </c>
      <c r="CW66" s="56">
        <v>6.2</v>
      </c>
      <c r="CX66" s="56">
        <v>6.2</v>
      </c>
      <c r="CY66" s="56">
        <v>6.2</v>
      </c>
      <c r="CZ66" s="56">
        <v>6.2</v>
      </c>
      <c r="DA66" s="56">
        <v>6.2</v>
      </c>
      <c r="DB66" s="56">
        <v>6.2</v>
      </c>
      <c r="DC66" s="56">
        <v>6.2</v>
      </c>
      <c r="DD66" s="56">
        <v>6.2</v>
      </c>
      <c r="DE66" s="56">
        <v>6.2</v>
      </c>
      <c r="DF66" s="56">
        <v>6.2</v>
      </c>
      <c r="DG66" s="56">
        <v>6.2</v>
      </c>
      <c r="DH66" s="56">
        <v>6.2</v>
      </c>
      <c r="DI66" s="56">
        <v>6.2</v>
      </c>
      <c r="DJ66" s="56">
        <v>6.2</v>
      </c>
      <c r="DK66" s="56">
        <v>6.2</v>
      </c>
      <c r="DL66" s="56">
        <v>6.2</v>
      </c>
      <c r="DM66" s="56">
        <v>6.2</v>
      </c>
      <c r="DN66" s="56">
        <v>6.2</v>
      </c>
      <c r="DO66" s="56">
        <v>6.2</v>
      </c>
      <c r="DP66" s="56">
        <v>6.2</v>
      </c>
      <c r="DQ66" s="56">
        <v>6.2</v>
      </c>
      <c r="DR66" s="56">
        <v>6.2</v>
      </c>
      <c r="DS66" s="56">
        <v>6.2</v>
      </c>
      <c r="DT66" s="56">
        <v>6.2</v>
      </c>
      <c r="DU66" s="56">
        <v>6.2</v>
      </c>
      <c r="DV66" s="56">
        <v>6.2</v>
      </c>
      <c r="DW66" s="56">
        <v>6.2</v>
      </c>
      <c r="DX66" s="56">
        <v>6.2</v>
      </c>
      <c r="DY66" s="56">
        <v>6.2</v>
      </c>
      <c r="DZ66" s="56">
        <v>6.2</v>
      </c>
      <c r="EA66" s="56"/>
      <c r="EB66" s="56"/>
      <c r="EC66" s="56"/>
      <c r="ED66" s="56"/>
      <c r="EE66" s="56"/>
      <c r="EF66" s="56"/>
      <c r="EG66" s="56"/>
      <c r="EH66" s="56"/>
      <c r="EI66" s="56"/>
      <c r="EJ66" s="56"/>
      <c r="EK66" s="56"/>
      <c r="EL66" s="56"/>
      <c r="EM66" s="56"/>
      <c r="EN66" s="56"/>
      <c r="EO66" s="56"/>
      <c r="EP66" s="56"/>
      <c r="EQ66" s="56"/>
      <c r="ER66" s="56"/>
      <c r="ES66" s="56"/>
      <c r="ET66" s="56"/>
      <c r="EU66" s="56"/>
      <c r="EV66" s="56"/>
      <c r="EW66" s="56"/>
      <c r="EX66" s="56"/>
      <c r="EY66" s="56"/>
      <c r="EZ66" s="56"/>
      <c r="FA66" s="56"/>
      <c r="FB66" s="56"/>
      <c r="FC66" s="56"/>
      <c r="FD66" s="56"/>
      <c r="FE66" s="56"/>
    </row>
    <row r="67" spans="1:164" s="98" customFormat="1" ht="30" hidden="1" customHeight="1" x14ac:dyDescent="0.25">
      <c r="A67" s="35"/>
      <c r="B67" s="35"/>
      <c r="C67" s="35"/>
      <c r="D67" s="35"/>
      <c r="E67" s="35"/>
      <c r="F67" s="35"/>
      <c r="G67" s="35"/>
      <c r="H67" s="35"/>
      <c r="I67" s="35"/>
      <c r="J67" s="35"/>
      <c r="K67" s="35"/>
      <c r="L67" s="35"/>
      <c r="M67" s="35"/>
      <c r="N67" s="35"/>
      <c r="O67" s="35"/>
      <c r="P67" s="35"/>
      <c r="Q67" s="35"/>
      <c r="R67" s="35"/>
      <c r="S67" s="35"/>
      <c r="T67" s="35"/>
      <c r="U67" s="35"/>
      <c r="V67" s="35"/>
      <c r="W67" s="35"/>
      <c r="X67" s="35"/>
      <c r="Y67" s="35"/>
      <c r="Z67" s="35"/>
      <c r="AA67" s="35"/>
      <c r="AB67" s="35"/>
      <c r="AC67" s="35"/>
      <c r="AD67" s="35"/>
      <c r="AE67" s="35"/>
      <c r="AF67" s="35"/>
      <c r="AG67" s="35"/>
      <c r="AH67" s="35"/>
      <c r="AI67" s="35"/>
      <c r="AJ67" s="35"/>
      <c r="AK67" s="35"/>
      <c r="AL67" s="35"/>
      <c r="AM67" s="35"/>
      <c r="AN67" s="35"/>
      <c r="AO67" s="35"/>
      <c r="AP67" s="35"/>
      <c r="AQ67" s="35"/>
      <c r="AR67" s="35"/>
      <c r="AS67" s="99"/>
      <c r="AT67" s="99" t="s">
        <v>84</v>
      </c>
      <c r="AU67" s="99" t="s">
        <v>84</v>
      </c>
      <c r="AV67" s="99" t="s">
        <v>84</v>
      </c>
      <c r="AW67" s="99" t="s">
        <v>84</v>
      </c>
      <c r="AX67" s="99" t="s">
        <v>84</v>
      </c>
      <c r="AY67" s="99" t="s">
        <v>84</v>
      </c>
      <c r="AZ67" s="99" t="s">
        <v>84</v>
      </c>
      <c r="BA67" s="99" t="s">
        <v>84</v>
      </c>
      <c r="BB67" s="99" t="s">
        <v>84</v>
      </c>
      <c r="BC67" s="99" t="s">
        <v>84</v>
      </c>
      <c r="BD67" s="99" t="s">
        <v>84</v>
      </c>
      <c r="BE67" s="99" t="s">
        <v>84</v>
      </c>
      <c r="BF67" s="99" t="s">
        <v>84</v>
      </c>
      <c r="BG67" s="99" t="s">
        <v>84</v>
      </c>
      <c r="BH67" s="99" t="s">
        <v>84</v>
      </c>
      <c r="BI67" s="99" t="s">
        <v>84</v>
      </c>
      <c r="BJ67" s="99" t="s">
        <v>84</v>
      </c>
      <c r="BK67" s="99" t="s">
        <v>84</v>
      </c>
      <c r="BL67" s="99" t="s">
        <v>84</v>
      </c>
      <c r="BM67" s="99" t="s">
        <v>84</v>
      </c>
      <c r="BN67" s="99" t="s">
        <v>84</v>
      </c>
      <c r="BO67" s="99" t="s">
        <v>84</v>
      </c>
      <c r="BP67" s="99" t="s">
        <v>84</v>
      </c>
      <c r="BQ67" s="89"/>
      <c r="BR67" s="89"/>
      <c r="BS67" s="89"/>
      <c r="BT67" s="89"/>
      <c r="BU67" s="89"/>
      <c r="BV67" s="89"/>
      <c r="BW67" s="89"/>
      <c r="BX67" s="89"/>
      <c r="BY67" s="89"/>
      <c r="BZ67" s="89"/>
      <c r="CA67" s="89"/>
      <c r="CB67" s="89"/>
      <c r="CC67" s="89"/>
      <c r="CD67" s="89"/>
      <c r="CE67" s="89"/>
      <c r="CF67" s="89"/>
      <c r="CG67" s="89"/>
      <c r="CH67" s="89"/>
      <c r="CI67" s="89"/>
      <c r="CJ67" s="89"/>
      <c r="CK67" s="89"/>
      <c r="CL67" s="89"/>
      <c r="CM67" s="89"/>
      <c r="CN67" s="89"/>
      <c r="CO67" s="89"/>
      <c r="CP67" s="89"/>
      <c r="CQ67" s="89"/>
      <c r="CR67" s="89"/>
      <c r="CS67" s="89"/>
      <c r="CT67" s="89"/>
      <c r="CU67" s="89"/>
      <c r="CV67" s="56"/>
      <c r="CW67" s="56"/>
      <c r="CX67" s="56"/>
      <c r="CY67" s="56"/>
      <c r="CZ67" s="56"/>
      <c r="DA67" s="56"/>
      <c r="DB67" s="56"/>
      <c r="DC67" s="56"/>
      <c r="DD67" s="56"/>
      <c r="DE67" s="56"/>
      <c r="DF67" s="56"/>
      <c r="DG67" s="56"/>
      <c r="DH67" s="56"/>
      <c r="DI67" s="56"/>
      <c r="DJ67" s="56"/>
      <c r="DK67" s="56"/>
      <c r="DL67" s="56"/>
      <c r="DM67" s="56"/>
      <c r="DN67" s="56"/>
      <c r="DO67" s="56"/>
      <c r="DP67" s="56"/>
      <c r="DQ67" s="56"/>
      <c r="DR67" s="56"/>
      <c r="DS67" s="56"/>
      <c r="DT67" s="56"/>
      <c r="DU67" s="56"/>
      <c r="DV67" s="56"/>
      <c r="DW67" s="56"/>
      <c r="DX67" s="56"/>
      <c r="DY67" s="56"/>
      <c r="DZ67" s="56"/>
      <c r="EA67" s="56"/>
      <c r="EB67" s="56"/>
      <c r="EC67" s="56"/>
      <c r="ED67" s="56"/>
      <c r="EE67" s="56"/>
      <c r="EF67" s="56"/>
      <c r="EG67" s="56"/>
      <c r="EH67" s="56"/>
      <c r="EI67" s="56"/>
      <c r="EJ67" s="56"/>
      <c r="EK67" s="56"/>
      <c r="EL67" s="56"/>
      <c r="EM67" s="56"/>
      <c r="EN67" s="56"/>
      <c r="EO67" s="56"/>
      <c r="EP67" s="56"/>
      <c r="EQ67" s="56"/>
      <c r="ER67" s="56"/>
      <c r="ES67" s="56"/>
      <c r="ET67" s="56"/>
      <c r="EU67" s="56"/>
      <c r="EV67" s="56"/>
      <c r="EW67" s="56"/>
      <c r="EX67" s="56"/>
      <c r="EY67" s="56"/>
      <c r="EZ67" s="56"/>
      <c r="FA67" s="56"/>
      <c r="FB67" s="56"/>
      <c r="FC67" s="56"/>
      <c r="FD67" s="56"/>
      <c r="FE67" s="56"/>
    </row>
    <row r="68" spans="1:164" s="98" customFormat="1" ht="30" customHeight="1" x14ac:dyDescent="0.25">
      <c r="A68" s="35"/>
      <c r="B68" s="35"/>
      <c r="C68" s="35"/>
      <c r="D68" s="35"/>
      <c r="E68" s="35"/>
      <c r="F68" s="35"/>
      <c r="G68" s="35"/>
      <c r="H68" s="35"/>
      <c r="I68" s="35"/>
      <c r="J68" s="35"/>
      <c r="K68" s="35"/>
      <c r="L68" s="35"/>
      <c r="M68" s="35"/>
      <c r="N68" s="35"/>
      <c r="O68" s="35"/>
      <c r="P68" s="35"/>
      <c r="Q68" s="35"/>
      <c r="R68" s="35"/>
      <c r="S68" s="35"/>
      <c r="T68" s="35"/>
      <c r="U68" s="35"/>
      <c r="V68" s="35"/>
      <c r="W68" s="35"/>
      <c r="X68" s="35"/>
      <c r="Y68" s="35"/>
      <c r="Z68" s="35"/>
      <c r="AA68" s="35"/>
      <c r="AB68" s="35"/>
      <c r="AC68" s="35"/>
      <c r="AD68" s="35"/>
      <c r="AE68" s="35"/>
      <c r="AF68" s="35"/>
      <c r="AG68" s="35"/>
      <c r="AH68" s="35"/>
      <c r="AI68" s="35"/>
      <c r="AJ68" s="35"/>
      <c r="AK68" s="35"/>
      <c r="AL68" s="35"/>
      <c r="AM68" s="35"/>
      <c r="AN68" s="35"/>
      <c r="AO68" s="35"/>
      <c r="AP68" s="35"/>
      <c r="AQ68" s="35"/>
      <c r="AR68" s="35"/>
      <c r="AS68" s="37" t="s">
        <v>25</v>
      </c>
      <c r="AT68" s="37"/>
      <c r="AU68" s="37"/>
      <c r="AV68" s="37"/>
      <c r="AW68" s="37"/>
      <c r="AX68" s="37"/>
      <c r="AY68" s="37"/>
      <c r="AZ68" s="37"/>
      <c r="BA68" s="37"/>
      <c r="BB68" s="37"/>
      <c r="BC68" s="37"/>
      <c r="BD68" s="37"/>
      <c r="BE68" s="37"/>
      <c r="BF68" s="37"/>
      <c r="BG68" s="37"/>
      <c r="BH68" s="37"/>
      <c r="BI68" s="37"/>
      <c r="BJ68" s="37"/>
      <c r="BK68" s="37"/>
      <c r="BL68" s="37"/>
      <c r="BM68" s="37"/>
      <c r="BN68" s="37"/>
      <c r="BO68" s="37"/>
      <c r="BP68" s="37"/>
      <c r="BQ68" s="38">
        <v>2.6803140000000005</v>
      </c>
      <c r="BR68" s="39"/>
      <c r="BS68" s="39"/>
      <c r="BT68" s="39"/>
      <c r="BU68" s="39"/>
      <c r="BV68" s="39"/>
      <c r="BW68" s="39"/>
      <c r="BX68" s="39"/>
      <c r="BY68" s="39"/>
      <c r="BZ68" s="39"/>
      <c r="CA68" s="39"/>
      <c r="CB68" s="39"/>
      <c r="CC68" s="39"/>
      <c r="CD68" s="39"/>
      <c r="CE68" s="39"/>
      <c r="CF68" s="39"/>
      <c r="CG68" s="39"/>
      <c r="CH68" s="39"/>
      <c r="CI68" s="39"/>
      <c r="CJ68" s="39"/>
      <c r="CK68" s="39"/>
      <c r="CL68" s="39"/>
      <c r="CM68" s="39"/>
      <c r="CN68" s="39"/>
      <c r="CO68" s="39"/>
      <c r="CP68" s="39"/>
      <c r="CQ68" s="39"/>
      <c r="CR68" s="39"/>
      <c r="CS68" s="39"/>
      <c r="CT68" s="89">
        <v>3.5000900000000001</v>
      </c>
      <c r="CU68" s="89">
        <v>3.5000900000000001</v>
      </c>
      <c r="CV68" s="56">
        <f t="shared" ref="CV68:CV76" si="3">BQ68</f>
        <v>2.6803140000000005</v>
      </c>
      <c r="CW68" s="56">
        <v>3.5000900000000001</v>
      </c>
      <c r="CX68" s="56">
        <v>3.5000900000000001</v>
      </c>
      <c r="CY68" s="56">
        <v>3.5000900000000001</v>
      </c>
      <c r="CZ68" s="56">
        <v>3.5000900000000001</v>
      </c>
      <c r="DA68" s="56">
        <v>3.5000900000000001</v>
      </c>
      <c r="DB68" s="56">
        <v>3.5000900000000001</v>
      </c>
      <c r="DC68" s="56">
        <v>3.5000900000000001</v>
      </c>
      <c r="DD68" s="56">
        <v>3.5000900000000001</v>
      </c>
      <c r="DE68" s="56">
        <v>3.5000900000000001</v>
      </c>
      <c r="DF68" s="56">
        <v>3.5000900000000001</v>
      </c>
      <c r="DG68" s="56">
        <v>3.5000900000000001</v>
      </c>
      <c r="DH68" s="56">
        <v>3.5000900000000001</v>
      </c>
      <c r="DI68" s="56">
        <v>3.5000900000000001</v>
      </c>
      <c r="DJ68" s="56">
        <v>3.5000900000000001</v>
      </c>
      <c r="DK68" s="56">
        <v>3.5000900000000001</v>
      </c>
      <c r="DL68" s="56">
        <v>3.5000900000000001</v>
      </c>
      <c r="DM68" s="56">
        <v>3.5000900000000001</v>
      </c>
      <c r="DN68" s="56">
        <v>3.5000900000000001</v>
      </c>
      <c r="DO68" s="56">
        <v>3.5000900000000001</v>
      </c>
      <c r="DP68" s="56">
        <v>3.5000900000000001</v>
      </c>
      <c r="DQ68" s="56">
        <v>3.5000900000000001</v>
      </c>
      <c r="DR68" s="56">
        <v>3.5000900000000001</v>
      </c>
      <c r="DS68" s="56">
        <v>3.5000900000000001</v>
      </c>
      <c r="DT68" s="56">
        <v>3.5000900000000001</v>
      </c>
      <c r="DU68" s="56">
        <v>3.5000900000000001</v>
      </c>
      <c r="DV68" s="56">
        <v>3.5000900000000001</v>
      </c>
      <c r="DW68" s="56">
        <v>3.5000900000000001</v>
      </c>
      <c r="DX68" s="56">
        <v>3.5000900000000001</v>
      </c>
      <c r="DY68" s="56">
        <v>3.5000900000000001</v>
      </c>
      <c r="DZ68" s="56">
        <v>3.5000900000000001</v>
      </c>
      <c r="EA68" s="56"/>
      <c r="EB68" s="56"/>
      <c r="EC68" s="56"/>
      <c r="ED68" s="56"/>
      <c r="EE68" s="56"/>
      <c r="EF68" s="56"/>
      <c r="EG68" s="56"/>
      <c r="EH68" s="56"/>
      <c r="EI68" s="56"/>
      <c r="EJ68" s="56"/>
      <c r="EK68" s="56"/>
      <c r="EL68" s="56"/>
      <c r="EM68" s="56"/>
      <c r="EN68" s="56"/>
      <c r="EO68" s="56"/>
      <c r="EP68" s="56"/>
      <c r="EQ68" s="56"/>
      <c r="ER68" s="56"/>
      <c r="ES68" s="56"/>
      <c r="ET68" s="56"/>
      <c r="EU68" s="56"/>
      <c r="EV68" s="56"/>
      <c r="EW68" s="56"/>
      <c r="EX68" s="56"/>
      <c r="EY68" s="56"/>
      <c r="EZ68" s="56"/>
      <c r="FA68" s="56"/>
      <c r="FB68" s="56"/>
      <c r="FC68" s="56"/>
      <c r="FD68" s="56"/>
      <c r="FE68" s="56"/>
    </row>
    <row r="69" spans="1:164" s="75" customFormat="1" ht="30" customHeight="1" x14ac:dyDescent="0.25">
      <c r="A69" s="35" t="s">
        <v>31</v>
      </c>
      <c r="B69" s="35"/>
      <c r="C69" s="35"/>
      <c r="D69" s="35"/>
      <c r="E69" s="35"/>
      <c r="F69" s="35"/>
      <c r="G69" s="35"/>
      <c r="H69" s="35"/>
      <c r="I69" s="35"/>
      <c r="J69" s="35"/>
      <c r="K69" s="35"/>
      <c r="L69" s="35"/>
      <c r="M69" s="35"/>
      <c r="N69" s="35"/>
      <c r="O69" s="35"/>
      <c r="P69" s="35"/>
      <c r="Q69" s="35"/>
      <c r="R69" s="35"/>
      <c r="S69" s="35"/>
      <c r="T69" s="35"/>
      <c r="U69" s="35"/>
      <c r="V69" s="35"/>
      <c r="W69" s="86" t="s">
        <v>85</v>
      </c>
      <c r="X69" s="87"/>
      <c r="Y69" s="87"/>
      <c r="Z69" s="87"/>
      <c r="AA69" s="87"/>
      <c r="AB69" s="87"/>
      <c r="AC69" s="87"/>
      <c r="AD69" s="87"/>
      <c r="AE69" s="87"/>
      <c r="AF69" s="87"/>
      <c r="AG69" s="87"/>
      <c r="AH69" s="87"/>
      <c r="AI69" s="87"/>
      <c r="AJ69" s="87"/>
      <c r="AK69" s="87"/>
      <c r="AL69" s="87"/>
      <c r="AM69" s="87"/>
      <c r="AN69" s="87"/>
      <c r="AO69" s="87"/>
      <c r="AP69" s="87"/>
      <c r="AQ69" s="87"/>
      <c r="AR69" s="88"/>
      <c r="AS69" s="100" t="s">
        <v>86</v>
      </c>
      <c r="AT69" s="101"/>
      <c r="AU69" s="101"/>
      <c r="AV69" s="101"/>
      <c r="AW69" s="101"/>
      <c r="AX69" s="101"/>
      <c r="AY69" s="101"/>
      <c r="AZ69" s="101"/>
      <c r="BA69" s="101"/>
      <c r="BB69" s="101"/>
      <c r="BC69" s="101"/>
      <c r="BD69" s="101"/>
      <c r="BE69" s="101"/>
      <c r="BF69" s="101"/>
      <c r="BG69" s="101"/>
      <c r="BH69" s="101"/>
      <c r="BI69" s="101"/>
      <c r="BJ69" s="101"/>
      <c r="BK69" s="101"/>
      <c r="BL69" s="101"/>
      <c r="BM69" s="101"/>
      <c r="BN69" s="101"/>
      <c r="BO69" s="101"/>
      <c r="BP69" s="102"/>
      <c r="BQ69" s="38">
        <v>75.270024000000006</v>
      </c>
      <c r="BR69" s="39"/>
      <c r="BS69" s="39"/>
      <c r="BT69" s="39"/>
      <c r="BU69" s="39"/>
      <c r="BV69" s="39"/>
      <c r="BW69" s="39"/>
      <c r="BX69" s="39"/>
      <c r="BY69" s="39"/>
      <c r="BZ69" s="39"/>
      <c r="CA69" s="39"/>
      <c r="CB69" s="39"/>
      <c r="CC69" s="39"/>
      <c r="CD69" s="39"/>
      <c r="CE69" s="39"/>
      <c r="CF69" s="39"/>
      <c r="CG69" s="39"/>
      <c r="CH69" s="39"/>
      <c r="CI69" s="39"/>
      <c r="CJ69" s="39"/>
      <c r="CK69" s="39"/>
      <c r="CL69" s="39"/>
      <c r="CM69" s="39"/>
      <c r="CN69" s="39"/>
      <c r="CO69" s="39"/>
      <c r="CP69" s="39"/>
      <c r="CQ69" s="39"/>
      <c r="CR69" s="39"/>
      <c r="CS69" s="40"/>
      <c r="CT69" s="103">
        <v>164.824444</v>
      </c>
      <c r="CU69" s="103">
        <v>164.824444</v>
      </c>
      <c r="CV69" s="104">
        <f t="shared" si="3"/>
        <v>75.270024000000006</v>
      </c>
      <c r="CW69" s="104">
        <f t="shared" ref="CW69:DZ69" si="4">162.024444+2.8</f>
        <v>164.824444</v>
      </c>
      <c r="CX69" s="104">
        <f t="shared" si="4"/>
        <v>164.824444</v>
      </c>
      <c r="CY69" s="104">
        <f t="shared" si="4"/>
        <v>164.824444</v>
      </c>
      <c r="CZ69" s="104">
        <f t="shared" si="4"/>
        <v>164.824444</v>
      </c>
      <c r="DA69" s="104">
        <f t="shared" si="4"/>
        <v>164.824444</v>
      </c>
      <c r="DB69" s="104">
        <f t="shared" si="4"/>
        <v>164.824444</v>
      </c>
      <c r="DC69" s="104">
        <f t="shared" si="4"/>
        <v>164.824444</v>
      </c>
      <c r="DD69" s="104">
        <f t="shared" si="4"/>
        <v>164.824444</v>
      </c>
      <c r="DE69" s="104">
        <f t="shared" si="4"/>
        <v>164.824444</v>
      </c>
      <c r="DF69" s="104">
        <f t="shared" si="4"/>
        <v>164.824444</v>
      </c>
      <c r="DG69" s="104">
        <f t="shared" si="4"/>
        <v>164.824444</v>
      </c>
      <c r="DH69" s="104">
        <f t="shared" si="4"/>
        <v>164.824444</v>
      </c>
      <c r="DI69" s="104">
        <f t="shared" si="4"/>
        <v>164.824444</v>
      </c>
      <c r="DJ69" s="104">
        <f t="shared" si="4"/>
        <v>164.824444</v>
      </c>
      <c r="DK69" s="104">
        <f t="shared" si="4"/>
        <v>164.824444</v>
      </c>
      <c r="DL69" s="104">
        <f t="shared" si="4"/>
        <v>164.824444</v>
      </c>
      <c r="DM69" s="104">
        <f t="shared" si="4"/>
        <v>164.824444</v>
      </c>
      <c r="DN69" s="104">
        <f t="shared" si="4"/>
        <v>164.824444</v>
      </c>
      <c r="DO69" s="104">
        <f t="shared" si="4"/>
        <v>164.824444</v>
      </c>
      <c r="DP69" s="104">
        <f t="shared" si="4"/>
        <v>164.824444</v>
      </c>
      <c r="DQ69" s="104">
        <f t="shared" si="4"/>
        <v>164.824444</v>
      </c>
      <c r="DR69" s="104">
        <f t="shared" si="4"/>
        <v>164.824444</v>
      </c>
      <c r="DS69" s="104">
        <f t="shared" si="4"/>
        <v>164.824444</v>
      </c>
      <c r="DT69" s="104">
        <f t="shared" si="4"/>
        <v>164.824444</v>
      </c>
      <c r="DU69" s="104">
        <f t="shared" si="4"/>
        <v>164.824444</v>
      </c>
      <c r="DV69" s="104">
        <f t="shared" si="4"/>
        <v>164.824444</v>
      </c>
      <c r="DW69" s="104">
        <f t="shared" si="4"/>
        <v>164.824444</v>
      </c>
      <c r="DX69" s="104">
        <f t="shared" si="4"/>
        <v>164.824444</v>
      </c>
      <c r="DY69" s="104">
        <f t="shared" si="4"/>
        <v>164.824444</v>
      </c>
      <c r="DZ69" s="104">
        <f t="shared" si="4"/>
        <v>164.824444</v>
      </c>
      <c r="EA69" s="90" t="str">
        <f>EM31</f>
        <v>нет свободной мощности</v>
      </c>
      <c r="EB69" s="91"/>
      <c r="EC69" s="91"/>
      <c r="ED69" s="91"/>
      <c r="EE69" s="91"/>
      <c r="EF69" s="91"/>
      <c r="EG69" s="91"/>
      <c r="EH69" s="91"/>
      <c r="EI69" s="91"/>
      <c r="EJ69" s="91"/>
      <c r="EK69" s="91"/>
      <c r="EL69" s="91"/>
      <c r="EM69" s="91"/>
      <c r="EN69" s="91"/>
      <c r="EO69" s="91"/>
      <c r="EP69" s="91"/>
      <c r="EQ69" s="91"/>
      <c r="ER69" s="91"/>
      <c r="ES69" s="91"/>
      <c r="ET69" s="91"/>
      <c r="EU69" s="91"/>
      <c r="EV69" s="91"/>
      <c r="EW69" s="91"/>
      <c r="EX69" s="91"/>
      <c r="EY69" s="91"/>
      <c r="EZ69" s="91"/>
      <c r="FA69" s="91"/>
      <c r="FB69" s="91"/>
      <c r="FC69" s="91"/>
      <c r="FD69" s="91"/>
      <c r="FE69" s="92"/>
    </row>
    <row r="70" spans="1:164" s="75" customFormat="1" ht="30" customHeight="1" x14ac:dyDescent="0.25">
      <c r="A70" s="35"/>
      <c r="B70" s="35"/>
      <c r="C70" s="35"/>
      <c r="D70" s="35"/>
      <c r="E70" s="35"/>
      <c r="F70" s="35"/>
      <c r="G70" s="35"/>
      <c r="H70" s="35"/>
      <c r="I70" s="35"/>
      <c r="J70" s="35"/>
      <c r="K70" s="35"/>
      <c r="L70" s="35"/>
      <c r="M70" s="35"/>
      <c r="N70" s="35"/>
      <c r="O70" s="35"/>
      <c r="P70" s="35"/>
      <c r="Q70" s="35"/>
      <c r="R70" s="35"/>
      <c r="S70" s="35"/>
      <c r="T70" s="35"/>
      <c r="U70" s="35"/>
      <c r="V70" s="35"/>
      <c r="W70" s="86"/>
      <c r="X70" s="87"/>
      <c r="Y70" s="87"/>
      <c r="Z70" s="87"/>
      <c r="AA70" s="87"/>
      <c r="AB70" s="87"/>
      <c r="AC70" s="87"/>
      <c r="AD70" s="87"/>
      <c r="AE70" s="87"/>
      <c r="AF70" s="87"/>
      <c r="AG70" s="87"/>
      <c r="AH70" s="87"/>
      <c r="AI70" s="87"/>
      <c r="AJ70" s="87"/>
      <c r="AK70" s="87"/>
      <c r="AL70" s="87"/>
      <c r="AM70" s="87"/>
      <c r="AN70" s="87"/>
      <c r="AO70" s="87"/>
      <c r="AP70" s="87"/>
      <c r="AQ70" s="87"/>
      <c r="AR70" s="88"/>
      <c r="AS70" s="79" t="s">
        <v>87</v>
      </c>
      <c r="AT70" s="80"/>
      <c r="AU70" s="80"/>
      <c r="AV70" s="80"/>
      <c r="AW70" s="80"/>
      <c r="AX70" s="80"/>
      <c r="AY70" s="80"/>
      <c r="AZ70" s="80"/>
      <c r="BA70" s="80"/>
      <c r="BB70" s="80"/>
      <c r="BC70" s="80"/>
      <c r="BD70" s="80"/>
      <c r="BE70" s="80"/>
      <c r="BF70" s="80"/>
      <c r="BG70" s="80"/>
      <c r="BH70" s="80"/>
      <c r="BI70" s="80"/>
      <c r="BJ70" s="80"/>
      <c r="BK70" s="80"/>
      <c r="BL70" s="80"/>
      <c r="BM70" s="80"/>
      <c r="BN70" s="80"/>
      <c r="BO70" s="80"/>
      <c r="BP70" s="81"/>
      <c r="BQ70" s="38">
        <v>8.0021529999999998</v>
      </c>
      <c r="BR70" s="39"/>
      <c r="BS70" s="39"/>
      <c r="BT70" s="39"/>
      <c r="BU70" s="39"/>
      <c r="BV70" s="39"/>
      <c r="BW70" s="39"/>
      <c r="BX70" s="39"/>
      <c r="BY70" s="39"/>
      <c r="BZ70" s="39"/>
      <c r="CA70" s="39"/>
      <c r="CB70" s="39"/>
      <c r="CC70" s="39"/>
      <c r="CD70" s="39"/>
      <c r="CE70" s="39"/>
      <c r="CF70" s="39"/>
      <c r="CG70" s="39"/>
      <c r="CH70" s="39"/>
      <c r="CI70" s="39"/>
      <c r="CJ70" s="39"/>
      <c r="CK70" s="39"/>
      <c r="CL70" s="39"/>
      <c r="CM70" s="39"/>
      <c r="CN70" s="39"/>
      <c r="CO70" s="39"/>
      <c r="CP70" s="39"/>
      <c r="CQ70" s="39"/>
      <c r="CR70" s="39"/>
      <c r="CS70" s="40"/>
      <c r="CT70" s="89">
        <v>0</v>
      </c>
      <c r="CU70" s="89">
        <v>0</v>
      </c>
      <c r="CV70" s="56">
        <f t="shared" si="3"/>
        <v>8.0021529999999998</v>
      </c>
      <c r="CW70" s="56">
        <f t="shared" ref="CW70:DZ70" si="5">CW78+CW79</f>
        <v>0</v>
      </c>
      <c r="CX70" s="56">
        <f t="shared" si="5"/>
        <v>0</v>
      </c>
      <c r="CY70" s="56">
        <f t="shared" si="5"/>
        <v>0</v>
      </c>
      <c r="CZ70" s="56">
        <f t="shared" si="5"/>
        <v>0</v>
      </c>
      <c r="DA70" s="56">
        <f t="shared" si="5"/>
        <v>0</v>
      </c>
      <c r="DB70" s="56">
        <f t="shared" si="5"/>
        <v>0</v>
      </c>
      <c r="DC70" s="56">
        <f t="shared" si="5"/>
        <v>0</v>
      </c>
      <c r="DD70" s="56">
        <f t="shared" si="5"/>
        <v>0</v>
      </c>
      <c r="DE70" s="56">
        <f t="shared" si="5"/>
        <v>0</v>
      </c>
      <c r="DF70" s="56">
        <f t="shared" si="5"/>
        <v>0</v>
      </c>
      <c r="DG70" s="56">
        <f t="shared" si="5"/>
        <v>0</v>
      </c>
      <c r="DH70" s="56">
        <f t="shared" si="5"/>
        <v>0</v>
      </c>
      <c r="DI70" s="56">
        <f t="shared" si="5"/>
        <v>0</v>
      </c>
      <c r="DJ70" s="56">
        <f t="shared" si="5"/>
        <v>0</v>
      </c>
      <c r="DK70" s="56">
        <f t="shared" si="5"/>
        <v>0</v>
      </c>
      <c r="DL70" s="56">
        <f t="shared" si="5"/>
        <v>0</v>
      </c>
      <c r="DM70" s="56">
        <f t="shared" si="5"/>
        <v>0</v>
      </c>
      <c r="DN70" s="56">
        <f t="shared" si="5"/>
        <v>0</v>
      </c>
      <c r="DO70" s="56">
        <f t="shared" si="5"/>
        <v>0</v>
      </c>
      <c r="DP70" s="56">
        <f t="shared" si="5"/>
        <v>0</v>
      </c>
      <c r="DQ70" s="56">
        <f t="shared" si="5"/>
        <v>0</v>
      </c>
      <c r="DR70" s="56">
        <f t="shared" si="5"/>
        <v>0</v>
      </c>
      <c r="DS70" s="56">
        <f t="shared" si="5"/>
        <v>0</v>
      </c>
      <c r="DT70" s="56">
        <f t="shared" si="5"/>
        <v>0</v>
      </c>
      <c r="DU70" s="56">
        <f t="shared" si="5"/>
        <v>0</v>
      </c>
      <c r="DV70" s="56">
        <f t="shared" si="5"/>
        <v>0</v>
      </c>
      <c r="DW70" s="56">
        <f t="shared" si="5"/>
        <v>0</v>
      </c>
      <c r="DX70" s="56">
        <f t="shared" si="5"/>
        <v>0</v>
      </c>
      <c r="DY70" s="56">
        <f t="shared" si="5"/>
        <v>0</v>
      </c>
      <c r="DZ70" s="56">
        <f t="shared" si="5"/>
        <v>0</v>
      </c>
      <c r="EA70" s="90"/>
      <c r="EB70" s="91"/>
      <c r="EC70" s="91"/>
      <c r="ED70" s="91"/>
      <c r="EE70" s="91"/>
      <c r="EF70" s="91"/>
      <c r="EG70" s="91"/>
      <c r="EH70" s="91"/>
      <c r="EI70" s="91"/>
      <c r="EJ70" s="91"/>
      <c r="EK70" s="91"/>
      <c r="EL70" s="91"/>
      <c r="EM70" s="91"/>
      <c r="EN70" s="91"/>
      <c r="EO70" s="91"/>
      <c r="EP70" s="91"/>
      <c r="EQ70" s="91"/>
      <c r="ER70" s="91"/>
      <c r="ES70" s="91"/>
      <c r="ET70" s="91"/>
      <c r="EU70" s="91"/>
      <c r="EV70" s="91"/>
      <c r="EW70" s="91"/>
      <c r="EX70" s="91"/>
      <c r="EY70" s="91"/>
      <c r="EZ70" s="91"/>
      <c r="FA70" s="91"/>
      <c r="FB70" s="91"/>
      <c r="FC70" s="91"/>
      <c r="FD70" s="91"/>
      <c r="FE70" s="92"/>
    </row>
    <row r="71" spans="1:164" s="75" customFormat="1" ht="30" customHeight="1" x14ac:dyDescent="0.25">
      <c r="A71" s="35"/>
      <c r="B71" s="35"/>
      <c r="C71" s="35"/>
      <c r="D71" s="35"/>
      <c r="E71" s="35"/>
      <c r="F71" s="35"/>
      <c r="G71" s="35"/>
      <c r="H71" s="35"/>
      <c r="I71" s="35"/>
      <c r="J71" s="35"/>
      <c r="K71" s="35"/>
      <c r="L71" s="35"/>
      <c r="M71" s="35"/>
      <c r="N71" s="35"/>
      <c r="O71" s="35"/>
      <c r="P71" s="35"/>
      <c r="Q71" s="35"/>
      <c r="R71" s="35"/>
      <c r="S71" s="35"/>
      <c r="T71" s="35"/>
      <c r="U71" s="35"/>
      <c r="V71" s="35"/>
      <c r="W71" s="86"/>
      <c r="X71" s="87"/>
      <c r="Y71" s="87"/>
      <c r="Z71" s="87"/>
      <c r="AA71" s="87"/>
      <c r="AB71" s="87"/>
      <c r="AC71" s="87"/>
      <c r="AD71" s="87"/>
      <c r="AE71" s="87"/>
      <c r="AF71" s="87"/>
      <c r="AG71" s="87"/>
      <c r="AH71" s="87"/>
      <c r="AI71" s="87"/>
      <c r="AJ71" s="87"/>
      <c r="AK71" s="87"/>
      <c r="AL71" s="87"/>
      <c r="AM71" s="87"/>
      <c r="AN71" s="87"/>
      <c r="AO71" s="87"/>
      <c r="AP71" s="87"/>
      <c r="AQ71" s="87"/>
      <c r="AR71" s="88"/>
      <c r="AS71" s="79" t="s">
        <v>88</v>
      </c>
      <c r="AT71" s="80"/>
      <c r="AU71" s="80"/>
      <c r="AV71" s="80"/>
      <c r="AW71" s="80"/>
      <c r="AX71" s="80"/>
      <c r="AY71" s="80"/>
      <c r="AZ71" s="80"/>
      <c r="BA71" s="80"/>
      <c r="BB71" s="80"/>
      <c r="BC71" s="80"/>
      <c r="BD71" s="80"/>
      <c r="BE71" s="80"/>
      <c r="BF71" s="80"/>
      <c r="BG71" s="80"/>
      <c r="BH71" s="80"/>
      <c r="BI71" s="80"/>
      <c r="BJ71" s="80"/>
      <c r="BK71" s="80"/>
      <c r="BL71" s="80"/>
      <c r="BM71" s="80"/>
      <c r="BN71" s="80"/>
      <c r="BO71" s="80"/>
      <c r="BP71" s="81"/>
      <c r="BQ71" s="38">
        <v>1.085</v>
      </c>
      <c r="BR71" s="39"/>
      <c r="BS71" s="39"/>
      <c r="BT71" s="39"/>
      <c r="BU71" s="39"/>
      <c r="BV71" s="39"/>
      <c r="BW71" s="39"/>
      <c r="BX71" s="39"/>
      <c r="BY71" s="39"/>
      <c r="BZ71" s="39"/>
      <c r="CA71" s="39"/>
      <c r="CB71" s="39"/>
      <c r="CC71" s="39"/>
      <c r="CD71" s="39"/>
      <c r="CE71" s="39"/>
      <c r="CF71" s="39"/>
      <c r="CG71" s="39"/>
      <c r="CH71" s="39"/>
      <c r="CI71" s="39"/>
      <c r="CJ71" s="39"/>
      <c r="CK71" s="39"/>
      <c r="CL71" s="39"/>
      <c r="CM71" s="39"/>
      <c r="CN71" s="39"/>
      <c r="CO71" s="39"/>
      <c r="CP71" s="39"/>
      <c r="CQ71" s="39"/>
      <c r="CR71" s="39"/>
      <c r="CS71" s="39"/>
      <c r="CT71" s="89"/>
      <c r="CU71" s="89"/>
      <c r="CV71" s="56">
        <f t="shared" si="3"/>
        <v>1.085</v>
      </c>
      <c r="CW71" s="56"/>
      <c r="CX71" s="56"/>
      <c r="CY71" s="56"/>
      <c r="CZ71" s="56"/>
      <c r="DA71" s="56"/>
      <c r="DB71" s="56"/>
      <c r="DC71" s="56"/>
      <c r="DD71" s="56"/>
      <c r="DE71" s="56"/>
      <c r="DF71" s="56"/>
      <c r="DG71" s="56"/>
      <c r="DH71" s="56"/>
      <c r="DI71" s="56"/>
      <c r="DJ71" s="56"/>
      <c r="DK71" s="56"/>
      <c r="DL71" s="56"/>
      <c r="DM71" s="56"/>
      <c r="DN71" s="56"/>
      <c r="DO71" s="56"/>
      <c r="DP71" s="56"/>
      <c r="DQ71" s="56"/>
      <c r="DR71" s="56"/>
      <c r="DS71" s="56"/>
      <c r="DT71" s="56"/>
      <c r="DU71" s="56"/>
      <c r="DV71" s="56"/>
      <c r="DW71" s="56"/>
      <c r="DX71" s="56"/>
      <c r="DY71" s="56"/>
      <c r="DZ71" s="56"/>
      <c r="EA71" s="90"/>
      <c r="EB71" s="91"/>
      <c r="EC71" s="91"/>
      <c r="ED71" s="91"/>
      <c r="EE71" s="91"/>
      <c r="EF71" s="91"/>
      <c r="EG71" s="91"/>
      <c r="EH71" s="91"/>
      <c r="EI71" s="91"/>
      <c r="EJ71" s="91"/>
      <c r="EK71" s="91"/>
      <c r="EL71" s="91"/>
      <c r="EM71" s="91"/>
      <c r="EN71" s="91"/>
      <c r="EO71" s="91"/>
      <c r="EP71" s="91"/>
      <c r="EQ71" s="91"/>
      <c r="ER71" s="91"/>
      <c r="ES71" s="91"/>
      <c r="ET71" s="91"/>
      <c r="EU71" s="91"/>
      <c r="EV71" s="91"/>
      <c r="EW71" s="91"/>
      <c r="EX71" s="91"/>
      <c r="EY71" s="91"/>
      <c r="EZ71" s="91"/>
      <c r="FA71" s="91"/>
      <c r="FB71" s="91"/>
      <c r="FC71" s="91"/>
      <c r="FD71" s="91"/>
      <c r="FE71" s="92"/>
    </row>
    <row r="72" spans="1:164" s="75" customFormat="1" ht="30" customHeight="1" x14ac:dyDescent="0.25">
      <c r="A72" s="35"/>
      <c r="B72" s="35"/>
      <c r="C72" s="35"/>
      <c r="D72" s="35"/>
      <c r="E72" s="35"/>
      <c r="F72" s="35"/>
      <c r="G72" s="35"/>
      <c r="H72" s="35"/>
      <c r="I72" s="35"/>
      <c r="J72" s="35"/>
      <c r="K72" s="35"/>
      <c r="L72" s="35"/>
      <c r="M72" s="35"/>
      <c r="N72" s="35"/>
      <c r="O72" s="35"/>
      <c r="P72" s="35"/>
      <c r="Q72" s="35"/>
      <c r="R72" s="35"/>
      <c r="S72" s="35"/>
      <c r="T72" s="35"/>
      <c r="U72" s="35"/>
      <c r="V72" s="35"/>
      <c r="W72" s="86"/>
      <c r="X72" s="87"/>
      <c r="Y72" s="87"/>
      <c r="Z72" s="87"/>
      <c r="AA72" s="87"/>
      <c r="AB72" s="87"/>
      <c r="AC72" s="87"/>
      <c r="AD72" s="87"/>
      <c r="AE72" s="87"/>
      <c r="AF72" s="87"/>
      <c r="AG72" s="87"/>
      <c r="AH72" s="87"/>
      <c r="AI72" s="87"/>
      <c r="AJ72" s="87"/>
      <c r="AK72" s="87"/>
      <c r="AL72" s="87"/>
      <c r="AM72" s="87"/>
      <c r="AN72" s="87"/>
      <c r="AO72" s="87"/>
      <c r="AP72" s="87"/>
      <c r="AQ72" s="87"/>
      <c r="AR72" s="88"/>
      <c r="AS72" s="79" t="s">
        <v>89</v>
      </c>
      <c r="AT72" s="80"/>
      <c r="AU72" s="80"/>
      <c r="AV72" s="80"/>
      <c r="AW72" s="80"/>
      <c r="AX72" s="80"/>
      <c r="AY72" s="80"/>
      <c r="AZ72" s="80"/>
      <c r="BA72" s="80"/>
      <c r="BB72" s="80"/>
      <c r="BC72" s="80"/>
      <c r="BD72" s="80"/>
      <c r="BE72" s="80"/>
      <c r="BF72" s="80"/>
      <c r="BG72" s="80"/>
      <c r="BH72" s="80"/>
      <c r="BI72" s="80"/>
      <c r="BJ72" s="80"/>
      <c r="BK72" s="80"/>
      <c r="BL72" s="80"/>
      <c r="BM72" s="80"/>
      <c r="BN72" s="80"/>
      <c r="BO72" s="80"/>
      <c r="BP72" s="81"/>
      <c r="BQ72" s="38">
        <v>5.0449999999999999</v>
      </c>
      <c r="BR72" s="39"/>
      <c r="BS72" s="39"/>
      <c r="BT72" s="39"/>
      <c r="BU72" s="39"/>
      <c r="BV72" s="39"/>
      <c r="BW72" s="39"/>
      <c r="BX72" s="39"/>
      <c r="BY72" s="39"/>
      <c r="BZ72" s="39"/>
      <c r="CA72" s="39"/>
      <c r="CB72" s="39"/>
      <c r="CC72" s="39"/>
      <c r="CD72" s="39"/>
      <c r="CE72" s="39"/>
      <c r="CF72" s="39"/>
      <c r="CG72" s="39"/>
      <c r="CH72" s="39"/>
      <c r="CI72" s="39"/>
      <c r="CJ72" s="39"/>
      <c r="CK72" s="39"/>
      <c r="CL72" s="39"/>
      <c r="CM72" s="39"/>
      <c r="CN72" s="39"/>
      <c r="CO72" s="39"/>
      <c r="CP72" s="39"/>
      <c r="CQ72" s="39"/>
      <c r="CR72" s="39"/>
      <c r="CS72" s="40"/>
      <c r="CT72" s="89">
        <v>7.843</v>
      </c>
      <c r="CU72" s="89">
        <v>7.843</v>
      </c>
      <c r="CV72" s="56">
        <f t="shared" si="3"/>
        <v>5.0449999999999999</v>
      </c>
      <c r="CW72" s="56">
        <f t="shared" ref="CW72:DZ73" si="6">0.561+7.282</f>
        <v>7.843</v>
      </c>
      <c r="CX72" s="56">
        <f t="shared" si="6"/>
        <v>7.843</v>
      </c>
      <c r="CY72" s="56">
        <f t="shared" si="6"/>
        <v>7.843</v>
      </c>
      <c r="CZ72" s="56">
        <f t="shared" si="6"/>
        <v>7.843</v>
      </c>
      <c r="DA72" s="56">
        <f t="shared" si="6"/>
        <v>7.843</v>
      </c>
      <c r="DB72" s="56">
        <f t="shared" si="6"/>
        <v>7.843</v>
      </c>
      <c r="DC72" s="56">
        <f t="shared" si="6"/>
        <v>7.843</v>
      </c>
      <c r="DD72" s="56">
        <f t="shared" si="6"/>
        <v>7.843</v>
      </c>
      <c r="DE72" s="56">
        <f t="shared" si="6"/>
        <v>7.843</v>
      </c>
      <c r="DF72" s="56">
        <f t="shared" si="6"/>
        <v>7.843</v>
      </c>
      <c r="DG72" s="56">
        <f t="shared" si="6"/>
        <v>7.843</v>
      </c>
      <c r="DH72" s="56">
        <f t="shared" si="6"/>
        <v>7.843</v>
      </c>
      <c r="DI72" s="56">
        <f t="shared" si="6"/>
        <v>7.843</v>
      </c>
      <c r="DJ72" s="56">
        <f t="shared" si="6"/>
        <v>7.843</v>
      </c>
      <c r="DK72" s="56">
        <f t="shared" si="6"/>
        <v>7.843</v>
      </c>
      <c r="DL72" s="56">
        <f t="shared" si="6"/>
        <v>7.843</v>
      </c>
      <c r="DM72" s="56">
        <f t="shared" si="6"/>
        <v>7.843</v>
      </c>
      <c r="DN72" s="56">
        <f t="shared" si="6"/>
        <v>7.843</v>
      </c>
      <c r="DO72" s="56">
        <f t="shared" si="6"/>
        <v>7.843</v>
      </c>
      <c r="DP72" s="56">
        <f t="shared" si="6"/>
        <v>7.843</v>
      </c>
      <c r="DQ72" s="56">
        <f t="shared" si="6"/>
        <v>7.843</v>
      </c>
      <c r="DR72" s="56">
        <f t="shared" si="6"/>
        <v>7.843</v>
      </c>
      <c r="DS72" s="56">
        <f t="shared" si="6"/>
        <v>7.843</v>
      </c>
      <c r="DT72" s="56">
        <f t="shared" si="6"/>
        <v>7.843</v>
      </c>
      <c r="DU72" s="56">
        <f t="shared" si="6"/>
        <v>7.843</v>
      </c>
      <c r="DV72" s="56">
        <f t="shared" si="6"/>
        <v>7.843</v>
      </c>
      <c r="DW72" s="56">
        <f t="shared" si="6"/>
        <v>7.843</v>
      </c>
      <c r="DX72" s="56">
        <f t="shared" si="6"/>
        <v>7.843</v>
      </c>
      <c r="DY72" s="56">
        <f t="shared" si="6"/>
        <v>7.843</v>
      </c>
      <c r="DZ72" s="56">
        <f t="shared" si="6"/>
        <v>7.843</v>
      </c>
      <c r="EA72" s="90"/>
      <c r="EB72" s="91"/>
      <c r="EC72" s="91"/>
      <c r="ED72" s="91"/>
      <c r="EE72" s="91"/>
      <c r="EF72" s="91"/>
      <c r="EG72" s="91"/>
      <c r="EH72" s="91"/>
      <c r="EI72" s="91"/>
      <c r="EJ72" s="91"/>
      <c r="EK72" s="91"/>
      <c r="EL72" s="91"/>
      <c r="EM72" s="91"/>
      <c r="EN72" s="91"/>
      <c r="EO72" s="91"/>
      <c r="EP72" s="91"/>
      <c r="EQ72" s="91"/>
      <c r="ER72" s="91"/>
      <c r="ES72" s="91"/>
      <c r="ET72" s="91"/>
      <c r="EU72" s="91"/>
      <c r="EV72" s="91"/>
      <c r="EW72" s="91"/>
      <c r="EX72" s="91"/>
      <c r="EY72" s="91"/>
      <c r="EZ72" s="91"/>
      <c r="FA72" s="91"/>
      <c r="FB72" s="91"/>
      <c r="FC72" s="91"/>
      <c r="FD72" s="91"/>
      <c r="FE72" s="92"/>
    </row>
    <row r="73" spans="1:164" s="75" customFormat="1" ht="30" customHeight="1" x14ac:dyDescent="0.25">
      <c r="A73" s="35"/>
      <c r="B73" s="35"/>
      <c r="C73" s="35"/>
      <c r="D73" s="35"/>
      <c r="E73" s="35"/>
      <c r="F73" s="35"/>
      <c r="G73" s="35"/>
      <c r="H73" s="35"/>
      <c r="I73" s="35"/>
      <c r="J73" s="35"/>
      <c r="K73" s="35"/>
      <c r="L73" s="35"/>
      <c r="M73" s="35"/>
      <c r="N73" s="35"/>
      <c r="O73" s="35"/>
      <c r="P73" s="35"/>
      <c r="Q73" s="35"/>
      <c r="R73" s="35"/>
      <c r="S73" s="35"/>
      <c r="T73" s="35"/>
      <c r="U73" s="35"/>
      <c r="V73" s="35"/>
      <c r="W73" s="86"/>
      <c r="X73" s="87"/>
      <c r="Y73" s="87"/>
      <c r="Z73" s="87"/>
      <c r="AA73" s="87"/>
      <c r="AB73" s="87"/>
      <c r="AC73" s="87"/>
      <c r="AD73" s="87"/>
      <c r="AE73" s="87"/>
      <c r="AF73" s="87"/>
      <c r="AG73" s="87"/>
      <c r="AH73" s="87"/>
      <c r="AI73" s="87"/>
      <c r="AJ73" s="87"/>
      <c r="AK73" s="87"/>
      <c r="AL73" s="87"/>
      <c r="AM73" s="87"/>
      <c r="AN73" s="87"/>
      <c r="AO73" s="87"/>
      <c r="AP73" s="87"/>
      <c r="AQ73" s="87"/>
      <c r="AR73" s="88"/>
      <c r="AS73" s="79" t="s">
        <v>90</v>
      </c>
      <c r="AT73" s="80"/>
      <c r="AU73" s="80"/>
      <c r="AV73" s="80"/>
      <c r="AW73" s="80"/>
      <c r="AX73" s="80"/>
      <c r="AY73" s="80"/>
      <c r="AZ73" s="80"/>
      <c r="BA73" s="80"/>
      <c r="BB73" s="80"/>
      <c r="BC73" s="80"/>
      <c r="BD73" s="80"/>
      <c r="BE73" s="80"/>
      <c r="BF73" s="80"/>
      <c r="BG73" s="80"/>
      <c r="BH73" s="80"/>
      <c r="BI73" s="80"/>
      <c r="BJ73" s="80"/>
      <c r="BK73" s="80"/>
      <c r="BL73" s="80"/>
      <c r="BM73" s="80"/>
      <c r="BN73" s="80"/>
      <c r="BO73" s="80"/>
      <c r="BP73" s="81"/>
      <c r="BQ73" s="38">
        <v>0.12</v>
      </c>
      <c r="BR73" s="39"/>
      <c r="BS73" s="39"/>
      <c r="BT73" s="39"/>
      <c r="BU73" s="39"/>
      <c r="BV73" s="39"/>
      <c r="BW73" s="39"/>
      <c r="BX73" s="39"/>
      <c r="BY73" s="39"/>
      <c r="BZ73" s="39"/>
      <c r="CA73" s="39"/>
      <c r="CB73" s="39"/>
      <c r="CC73" s="39"/>
      <c r="CD73" s="39"/>
      <c r="CE73" s="39"/>
      <c r="CF73" s="39"/>
      <c r="CG73" s="39"/>
      <c r="CH73" s="39"/>
      <c r="CI73" s="39"/>
      <c r="CJ73" s="39"/>
      <c r="CK73" s="39"/>
      <c r="CL73" s="39"/>
      <c r="CM73" s="39"/>
      <c r="CN73" s="39"/>
      <c r="CO73" s="39"/>
      <c r="CP73" s="39"/>
      <c r="CQ73" s="39"/>
      <c r="CR73" s="39"/>
      <c r="CS73" s="40"/>
      <c r="CT73" s="89">
        <v>7.843</v>
      </c>
      <c r="CU73" s="89">
        <v>7.843</v>
      </c>
      <c r="CV73" s="56">
        <f t="shared" si="3"/>
        <v>0.12</v>
      </c>
      <c r="CW73" s="56">
        <f t="shared" si="6"/>
        <v>7.843</v>
      </c>
      <c r="CX73" s="56">
        <f t="shared" si="6"/>
        <v>7.843</v>
      </c>
      <c r="CY73" s="56">
        <f t="shared" si="6"/>
        <v>7.843</v>
      </c>
      <c r="CZ73" s="56">
        <f t="shared" si="6"/>
        <v>7.843</v>
      </c>
      <c r="DA73" s="56">
        <f t="shared" si="6"/>
        <v>7.843</v>
      </c>
      <c r="DB73" s="56">
        <f t="shared" si="6"/>
        <v>7.843</v>
      </c>
      <c r="DC73" s="56">
        <f t="shared" si="6"/>
        <v>7.843</v>
      </c>
      <c r="DD73" s="56">
        <f t="shared" si="6"/>
        <v>7.843</v>
      </c>
      <c r="DE73" s="56">
        <f t="shared" si="6"/>
        <v>7.843</v>
      </c>
      <c r="DF73" s="56">
        <f t="shared" si="6"/>
        <v>7.843</v>
      </c>
      <c r="DG73" s="56">
        <f t="shared" si="6"/>
        <v>7.843</v>
      </c>
      <c r="DH73" s="56">
        <f t="shared" si="6"/>
        <v>7.843</v>
      </c>
      <c r="DI73" s="56">
        <f t="shared" si="6"/>
        <v>7.843</v>
      </c>
      <c r="DJ73" s="56">
        <f t="shared" si="6"/>
        <v>7.843</v>
      </c>
      <c r="DK73" s="56">
        <f t="shared" si="6"/>
        <v>7.843</v>
      </c>
      <c r="DL73" s="56">
        <f t="shared" si="6"/>
        <v>7.843</v>
      </c>
      <c r="DM73" s="56">
        <f t="shared" si="6"/>
        <v>7.843</v>
      </c>
      <c r="DN73" s="56">
        <f t="shared" si="6"/>
        <v>7.843</v>
      </c>
      <c r="DO73" s="56">
        <f t="shared" si="6"/>
        <v>7.843</v>
      </c>
      <c r="DP73" s="56">
        <f t="shared" si="6"/>
        <v>7.843</v>
      </c>
      <c r="DQ73" s="56">
        <f t="shared" si="6"/>
        <v>7.843</v>
      </c>
      <c r="DR73" s="56">
        <f t="shared" si="6"/>
        <v>7.843</v>
      </c>
      <c r="DS73" s="56">
        <f t="shared" si="6"/>
        <v>7.843</v>
      </c>
      <c r="DT73" s="56">
        <f t="shared" si="6"/>
        <v>7.843</v>
      </c>
      <c r="DU73" s="56">
        <f t="shared" si="6"/>
        <v>7.843</v>
      </c>
      <c r="DV73" s="56">
        <f t="shared" si="6"/>
        <v>7.843</v>
      </c>
      <c r="DW73" s="56">
        <f t="shared" si="6"/>
        <v>7.843</v>
      </c>
      <c r="DX73" s="56">
        <f t="shared" si="6"/>
        <v>7.843</v>
      </c>
      <c r="DY73" s="56">
        <f t="shared" si="6"/>
        <v>7.843</v>
      </c>
      <c r="DZ73" s="56">
        <f t="shared" si="6"/>
        <v>7.843</v>
      </c>
      <c r="EA73" s="90"/>
      <c r="EB73" s="91"/>
      <c r="EC73" s="91"/>
      <c r="ED73" s="91"/>
      <c r="EE73" s="91"/>
      <c r="EF73" s="91"/>
      <c r="EG73" s="91"/>
      <c r="EH73" s="91"/>
      <c r="EI73" s="91"/>
      <c r="EJ73" s="91"/>
      <c r="EK73" s="91"/>
      <c r="EL73" s="91"/>
      <c r="EM73" s="91"/>
      <c r="EN73" s="91"/>
      <c r="EO73" s="91"/>
      <c r="EP73" s="91"/>
      <c r="EQ73" s="91"/>
      <c r="ER73" s="91"/>
      <c r="ES73" s="91"/>
      <c r="ET73" s="91"/>
      <c r="EU73" s="91"/>
      <c r="EV73" s="91"/>
      <c r="EW73" s="91"/>
      <c r="EX73" s="91"/>
      <c r="EY73" s="91"/>
      <c r="EZ73" s="91"/>
      <c r="FA73" s="91"/>
      <c r="FB73" s="91"/>
      <c r="FC73" s="91"/>
      <c r="FD73" s="91"/>
      <c r="FE73" s="92"/>
    </row>
    <row r="74" spans="1:164" s="75" customFormat="1" ht="30" customHeight="1" x14ac:dyDescent="0.25">
      <c r="A74" s="35"/>
      <c r="B74" s="35"/>
      <c r="C74" s="35"/>
      <c r="D74" s="35"/>
      <c r="E74" s="35"/>
      <c r="F74" s="35"/>
      <c r="G74" s="35"/>
      <c r="H74" s="35"/>
      <c r="I74" s="35"/>
      <c r="J74" s="35"/>
      <c r="K74" s="35"/>
      <c r="L74" s="35"/>
      <c r="M74" s="35"/>
      <c r="N74" s="35"/>
      <c r="O74" s="35"/>
      <c r="P74" s="35"/>
      <c r="Q74" s="35"/>
      <c r="R74" s="35"/>
      <c r="S74" s="35"/>
      <c r="T74" s="35"/>
      <c r="U74" s="35"/>
      <c r="V74" s="35"/>
      <c r="W74" s="105"/>
      <c r="X74" s="106"/>
      <c r="Y74" s="106"/>
      <c r="Z74" s="106"/>
      <c r="AA74" s="106"/>
      <c r="AB74" s="106"/>
      <c r="AC74" s="106"/>
      <c r="AD74" s="106"/>
      <c r="AE74" s="106"/>
      <c r="AF74" s="106"/>
      <c r="AG74" s="106"/>
      <c r="AH74" s="106"/>
      <c r="AI74" s="106"/>
      <c r="AJ74" s="106"/>
      <c r="AK74" s="106"/>
      <c r="AL74" s="106"/>
      <c r="AM74" s="106"/>
      <c r="AN74" s="106"/>
      <c r="AO74" s="106"/>
      <c r="AP74" s="106"/>
      <c r="AQ74" s="106"/>
      <c r="AR74" s="107"/>
      <c r="AS74" s="79" t="s">
        <v>25</v>
      </c>
      <c r="AT74" s="80"/>
      <c r="AU74" s="80"/>
      <c r="AV74" s="80"/>
      <c r="AW74" s="80"/>
      <c r="AX74" s="80"/>
      <c r="AY74" s="80"/>
      <c r="AZ74" s="80"/>
      <c r="BA74" s="80"/>
      <c r="BB74" s="80"/>
      <c r="BC74" s="80"/>
      <c r="BD74" s="80"/>
      <c r="BE74" s="80"/>
      <c r="BF74" s="80"/>
      <c r="BG74" s="80"/>
      <c r="BH74" s="80"/>
      <c r="BI74" s="80"/>
      <c r="BJ74" s="80"/>
      <c r="BK74" s="80"/>
      <c r="BL74" s="80"/>
      <c r="BM74" s="80"/>
      <c r="BN74" s="80"/>
      <c r="BO74" s="80"/>
      <c r="BP74" s="81"/>
      <c r="BQ74" s="38">
        <v>9.8823999999999995E-2</v>
      </c>
      <c r="BR74" s="39"/>
      <c r="BS74" s="39"/>
      <c r="BT74" s="39"/>
      <c r="BU74" s="39"/>
      <c r="BV74" s="39"/>
      <c r="BW74" s="39"/>
      <c r="BX74" s="39"/>
      <c r="BY74" s="39"/>
      <c r="BZ74" s="39"/>
      <c r="CA74" s="39"/>
      <c r="CB74" s="39"/>
      <c r="CC74" s="39"/>
      <c r="CD74" s="39"/>
      <c r="CE74" s="39"/>
      <c r="CF74" s="39"/>
      <c r="CG74" s="39"/>
      <c r="CH74" s="39"/>
      <c r="CI74" s="39"/>
      <c r="CJ74" s="39"/>
      <c r="CK74" s="39"/>
      <c r="CL74" s="39"/>
      <c r="CM74" s="39"/>
      <c r="CN74" s="39"/>
      <c r="CO74" s="39"/>
      <c r="CP74" s="39"/>
      <c r="CQ74" s="39"/>
      <c r="CR74" s="39"/>
      <c r="CS74" s="40"/>
      <c r="CT74" s="89">
        <v>0</v>
      </c>
      <c r="CU74" s="89">
        <v>0</v>
      </c>
      <c r="CV74" s="56">
        <f t="shared" si="3"/>
        <v>9.8823999999999995E-2</v>
      </c>
      <c r="CW74" s="56">
        <v>0</v>
      </c>
      <c r="CX74" s="56">
        <v>0</v>
      </c>
      <c r="CY74" s="56">
        <v>0</v>
      </c>
      <c r="CZ74" s="56">
        <v>0</v>
      </c>
      <c r="DA74" s="56">
        <v>0</v>
      </c>
      <c r="DB74" s="56">
        <v>0</v>
      </c>
      <c r="DC74" s="56">
        <v>0</v>
      </c>
      <c r="DD74" s="56">
        <v>0</v>
      </c>
      <c r="DE74" s="56">
        <v>0</v>
      </c>
      <c r="DF74" s="56">
        <v>0</v>
      </c>
      <c r="DG74" s="56">
        <v>0</v>
      </c>
      <c r="DH74" s="56">
        <v>0</v>
      </c>
      <c r="DI74" s="56">
        <v>0</v>
      </c>
      <c r="DJ74" s="56">
        <v>0</v>
      </c>
      <c r="DK74" s="56">
        <v>0</v>
      </c>
      <c r="DL74" s="56">
        <v>0</v>
      </c>
      <c r="DM74" s="56">
        <v>0</v>
      </c>
      <c r="DN74" s="56">
        <v>0</v>
      </c>
      <c r="DO74" s="56">
        <v>0</v>
      </c>
      <c r="DP74" s="56">
        <v>0</v>
      </c>
      <c r="DQ74" s="56">
        <v>0</v>
      </c>
      <c r="DR74" s="56">
        <v>0</v>
      </c>
      <c r="DS74" s="56">
        <v>0</v>
      </c>
      <c r="DT74" s="56">
        <v>0</v>
      </c>
      <c r="DU74" s="56">
        <v>0</v>
      </c>
      <c r="DV74" s="56">
        <v>0</v>
      </c>
      <c r="DW74" s="56">
        <v>0</v>
      </c>
      <c r="DX74" s="56">
        <v>0</v>
      </c>
      <c r="DY74" s="56">
        <v>0</v>
      </c>
      <c r="DZ74" s="56">
        <v>0</v>
      </c>
      <c r="EA74" s="90"/>
      <c r="EB74" s="91"/>
      <c r="EC74" s="91"/>
      <c r="ED74" s="91"/>
      <c r="EE74" s="91"/>
      <c r="EF74" s="91"/>
      <c r="EG74" s="91"/>
      <c r="EH74" s="91"/>
      <c r="EI74" s="91"/>
      <c r="EJ74" s="91"/>
      <c r="EK74" s="91"/>
      <c r="EL74" s="91"/>
      <c r="EM74" s="91"/>
      <c r="EN74" s="91"/>
      <c r="EO74" s="91"/>
      <c r="EP74" s="91"/>
      <c r="EQ74" s="91"/>
      <c r="ER74" s="91"/>
      <c r="ES74" s="91"/>
      <c r="ET74" s="91"/>
      <c r="EU74" s="91"/>
      <c r="EV74" s="91"/>
      <c r="EW74" s="91"/>
      <c r="EX74" s="91"/>
      <c r="EY74" s="91"/>
      <c r="EZ74" s="91"/>
      <c r="FA74" s="91"/>
      <c r="FB74" s="91"/>
      <c r="FC74" s="91"/>
      <c r="FD74" s="91"/>
      <c r="FE74" s="92"/>
    </row>
    <row r="75" spans="1:164" s="75" customFormat="1" ht="30" customHeight="1" x14ac:dyDescent="0.25">
      <c r="A75" s="35"/>
      <c r="B75" s="35"/>
      <c r="C75" s="35"/>
      <c r="D75" s="35"/>
      <c r="E75" s="35"/>
      <c r="F75" s="35"/>
      <c r="G75" s="35"/>
      <c r="H75" s="35"/>
      <c r="I75" s="35"/>
      <c r="J75" s="35"/>
      <c r="K75" s="35"/>
      <c r="L75" s="35"/>
      <c r="M75" s="35"/>
      <c r="N75" s="35"/>
      <c r="O75" s="35"/>
      <c r="P75" s="35"/>
      <c r="Q75" s="35"/>
      <c r="R75" s="35"/>
      <c r="S75" s="35"/>
      <c r="T75" s="35"/>
      <c r="U75" s="35"/>
      <c r="V75" s="35"/>
      <c r="W75" s="76" t="s">
        <v>82</v>
      </c>
      <c r="X75" s="77"/>
      <c r="Y75" s="77"/>
      <c r="Z75" s="77"/>
      <c r="AA75" s="77"/>
      <c r="AB75" s="77"/>
      <c r="AC75" s="77"/>
      <c r="AD75" s="77"/>
      <c r="AE75" s="77"/>
      <c r="AF75" s="77"/>
      <c r="AG75" s="77"/>
      <c r="AH75" s="77"/>
      <c r="AI75" s="77"/>
      <c r="AJ75" s="77"/>
      <c r="AK75" s="77"/>
      <c r="AL75" s="77"/>
      <c r="AM75" s="77"/>
      <c r="AN75" s="77"/>
      <c r="AO75" s="77"/>
      <c r="AP75" s="77"/>
      <c r="AQ75" s="77"/>
      <c r="AR75" s="78"/>
      <c r="AS75" s="79" t="s">
        <v>86</v>
      </c>
      <c r="AT75" s="80"/>
      <c r="AU75" s="80"/>
      <c r="AV75" s="80"/>
      <c r="AW75" s="80"/>
      <c r="AX75" s="80"/>
      <c r="AY75" s="80"/>
      <c r="AZ75" s="80"/>
      <c r="BA75" s="80"/>
      <c r="BB75" s="80"/>
      <c r="BC75" s="80"/>
      <c r="BD75" s="80"/>
      <c r="BE75" s="80"/>
      <c r="BF75" s="80"/>
      <c r="BG75" s="80"/>
      <c r="BH75" s="80"/>
      <c r="BI75" s="80"/>
      <c r="BJ75" s="80"/>
      <c r="BK75" s="80"/>
      <c r="BL75" s="80"/>
      <c r="BM75" s="80"/>
      <c r="BN75" s="80"/>
      <c r="BO75" s="80"/>
      <c r="BP75" s="81"/>
      <c r="BQ75" s="38">
        <v>66.599999999999994</v>
      </c>
      <c r="BR75" s="39"/>
      <c r="BS75" s="39"/>
      <c r="BT75" s="39"/>
      <c r="BU75" s="39"/>
      <c r="BV75" s="39"/>
      <c r="BW75" s="39"/>
      <c r="BX75" s="39"/>
      <c r="BY75" s="39"/>
      <c r="BZ75" s="39"/>
      <c r="CA75" s="39"/>
      <c r="CB75" s="39"/>
      <c r="CC75" s="39"/>
      <c r="CD75" s="39"/>
      <c r="CE75" s="39"/>
      <c r="CF75" s="39"/>
      <c r="CG75" s="39"/>
      <c r="CH75" s="39"/>
      <c r="CI75" s="39"/>
      <c r="CJ75" s="39"/>
      <c r="CK75" s="39"/>
      <c r="CL75" s="39"/>
      <c r="CM75" s="39"/>
      <c r="CN75" s="39"/>
      <c r="CO75" s="39"/>
      <c r="CP75" s="39"/>
      <c r="CQ75" s="39"/>
      <c r="CR75" s="39"/>
      <c r="CS75" s="40"/>
      <c r="CT75" s="89" t="e">
        <v>#REF!</v>
      </c>
      <c r="CU75" s="89" t="e">
        <v>#REF!</v>
      </c>
      <c r="CV75" s="56">
        <f t="shared" si="3"/>
        <v>66.599999999999994</v>
      </c>
      <c r="CW75" s="56" t="e">
        <f>#REF!</f>
        <v>#REF!</v>
      </c>
      <c r="CX75" s="56" t="e">
        <f>#REF!</f>
        <v>#REF!</v>
      </c>
      <c r="CY75" s="56" t="e">
        <f>#REF!</f>
        <v>#REF!</v>
      </c>
      <c r="CZ75" s="56" t="e">
        <f>#REF!</f>
        <v>#REF!</v>
      </c>
      <c r="DA75" s="56" t="e">
        <f>#REF!</f>
        <v>#REF!</v>
      </c>
      <c r="DB75" s="56" t="e">
        <f>#REF!</f>
        <v>#REF!</v>
      </c>
      <c r="DC75" s="56" t="e">
        <f>#REF!</f>
        <v>#REF!</v>
      </c>
      <c r="DD75" s="56" t="e">
        <f>#REF!</f>
        <v>#REF!</v>
      </c>
      <c r="DE75" s="56" t="e">
        <f>#REF!</f>
        <v>#REF!</v>
      </c>
      <c r="DF75" s="56" t="e">
        <f>#REF!</f>
        <v>#REF!</v>
      </c>
      <c r="DG75" s="56" t="e">
        <f>#REF!</f>
        <v>#REF!</v>
      </c>
      <c r="DH75" s="56" t="e">
        <f>#REF!</f>
        <v>#REF!</v>
      </c>
      <c r="DI75" s="56" t="e">
        <f>#REF!</f>
        <v>#REF!</v>
      </c>
      <c r="DJ75" s="56" t="e">
        <f>#REF!</f>
        <v>#REF!</v>
      </c>
      <c r="DK75" s="56" t="e">
        <f>#REF!</f>
        <v>#REF!</v>
      </c>
      <c r="DL75" s="56" t="e">
        <f>#REF!</f>
        <v>#REF!</v>
      </c>
      <c r="DM75" s="56" t="e">
        <f>#REF!</f>
        <v>#REF!</v>
      </c>
      <c r="DN75" s="56" t="e">
        <f>#REF!</f>
        <v>#REF!</v>
      </c>
      <c r="DO75" s="56" t="e">
        <f>#REF!</f>
        <v>#REF!</v>
      </c>
      <c r="DP75" s="56" t="e">
        <f>#REF!</f>
        <v>#REF!</v>
      </c>
      <c r="DQ75" s="56" t="e">
        <f>#REF!</f>
        <v>#REF!</v>
      </c>
      <c r="DR75" s="56" t="e">
        <f>#REF!</f>
        <v>#REF!</v>
      </c>
      <c r="DS75" s="56" t="e">
        <f>#REF!</f>
        <v>#REF!</v>
      </c>
      <c r="DT75" s="56" t="e">
        <f>#REF!</f>
        <v>#REF!</v>
      </c>
      <c r="DU75" s="56" t="e">
        <f>#REF!</f>
        <v>#REF!</v>
      </c>
      <c r="DV75" s="56" t="e">
        <f>#REF!</f>
        <v>#REF!</v>
      </c>
      <c r="DW75" s="56" t="e">
        <f>#REF!</f>
        <v>#REF!</v>
      </c>
      <c r="DX75" s="56" t="e">
        <f>#REF!</f>
        <v>#REF!</v>
      </c>
      <c r="DY75" s="56" t="e">
        <f>#REF!</f>
        <v>#REF!</v>
      </c>
      <c r="DZ75" s="56" t="e">
        <f>#REF!</f>
        <v>#REF!</v>
      </c>
      <c r="EA75" s="90"/>
      <c r="EB75" s="91"/>
      <c r="EC75" s="91"/>
      <c r="ED75" s="91"/>
      <c r="EE75" s="91"/>
      <c r="EF75" s="91"/>
      <c r="EG75" s="91"/>
      <c r="EH75" s="91"/>
      <c r="EI75" s="91"/>
      <c r="EJ75" s="91"/>
      <c r="EK75" s="91"/>
      <c r="EL75" s="91"/>
      <c r="EM75" s="91"/>
      <c r="EN75" s="91"/>
      <c r="EO75" s="91"/>
      <c r="EP75" s="91"/>
      <c r="EQ75" s="91"/>
      <c r="ER75" s="91"/>
      <c r="ES75" s="91"/>
      <c r="ET75" s="91"/>
      <c r="EU75" s="91"/>
      <c r="EV75" s="91"/>
      <c r="EW75" s="91"/>
      <c r="EX75" s="91"/>
      <c r="EY75" s="91"/>
      <c r="EZ75" s="91"/>
      <c r="FA75" s="91"/>
      <c r="FB75" s="91"/>
      <c r="FC75" s="91"/>
      <c r="FD75" s="91"/>
      <c r="FE75" s="92"/>
    </row>
    <row r="76" spans="1:164" s="75" customFormat="1" ht="30" customHeight="1" x14ac:dyDescent="0.25">
      <c r="A76" s="35"/>
      <c r="B76" s="35"/>
      <c r="C76" s="35"/>
      <c r="D76" s="35"/>
      <c r="E76" s="35"/>
      <c r="F76" s="35"/>
      <c r="G76" s="35"/>
      <c r="H76" s="35"/>
      <c r="I76" s="35"/>
      <c r="J76" s="35"/>
      <c r="K76" s="35"/>
      <c r="L76" s="35"/>
      <c r="M76" s="35"/>
      <c r="N76" s="35"/>
      <c r="O76" s="35"/>
      <c r="P76" s="35"/>
      <c r="Q76" s="35"/>
      <c r="R76" s="35"/>
      <c r="S76" s="35"/>
      <c r="T76" s="35"/>
      <c r="U76" s="35"/>
      <c r="V76" s="35"/>
      <c r="W76" s="105"/>
      <c r="X76" s="106"/>
      <c r="Y76" s="106"/>
      <c r="Z76" s="106"/>
      <c r="AA76" s="106"/>
      <c r="AB76" s="106"/>
      <c r="AC76" s="106"/>
      <c r="AD76" s="106"/>
      <c r="AE76" s="106"/>
      <c r="AF76" s="106"/>
      <c r="AG76" s="106"/>
      <c r="AH76" s="106"/>
      <c r="AI76" s="106"/>
      <c r="AJ76" s="106"/>
      <c r="AK76" s="106"/>
      <c r="AL76" s="106"/>
      <c r="AM76" s="106"/>
      <c r="AN76" s="106"/>
      <c r="AO76" s="106"/>
      <c r="AP76" s="106"/>
      <c r="AQ76" s="106"/>
      <c r="AR76" s="107"/>
      <c r="AS76" s="79" t="s">
        <v>87</v>
      </c>
      <c r="AT76" s="80"/>
      <c r="AU76" s="80"/>
      <c r="AV76" s="80"/>
      <c r="AW76" s="80"/>
      <c r="AX76" s="80"/>
      <c r="AY76" s="80"/>
      <c r="AZ76" s="80"/>
      <c r="BA76" s="80"/>
      <c r="BB76" s="80"/>
      <c r="BC76" s="80"/>
      <c r="BD76" s="80"/>
      <c r="BE76" s="80"/>
      <c r="BF76" s="80"/>
      <c r="BG76" s="80"/>
      <c r="BH76" s="80"/>
      <c r="BI76" s="80"/>
      <c r="BJ76" s="80"/>
      <c r="BK76" s="80"/>
      <c r="BL76" s="80"/>
      <c r="BM76" s="80"/>
      <c r="BN76" s="80"/>
      <c r="BO76" s="80"/>
      <c r="BP76" s="81"/>
      <c r="BQ76" s="38">
        <v>11.8165</v>
      </c>
      <c r="BR76" s="39"/>
      <c r="BS76" s="39"/>
      <c r="BT76" s="39"/>
      <c r="BU76" s="39"/>
      <c r="BV76" s="39"/>
      <c r="BW76" s="39"/>
      <c r="BX76" s="39"/>
      <c r="BY76" s="39"/>
      <c r="BZ76" s="39"/>
      <c r="CA76" s="39"/>
      <c r="CB76" s="39"/>
      <c r="CC76" s="39"/>
      <c r="CD76" s="39"/>
      <c r="CE76" s="39"/>
      <c r="CF76" s="39"/>
      <c r="CG76" s="39"/>
      <c r="CH76" s="39"/>
      <c r="CI76" s="39"/>
      <c r="CJ76" s="39"/>
      <c r="CK76" s="39"/>
      <c r="CL76" s="39"/>
      <c r="CM76" s="39"/>
      <c r="CN76" s="39"/>
      <c r="CO76" s="39"/>
      <c r="CP76" s="39"/>
      <c r="CQ76" s="39"/>
      <c r="CR76" s="39"/>
      <c r="CS76" s="40"/>
      <c r="CT76" s="89">
        <v>19.185758999910799</v>
      </c>
      <c r="CU76" s="89">
        <v>19.185758999910799</v>
      </c>
      <c r="CV76" s="56">
        <f t="shared" si="3"/>
        <v>11.8165</v>
      </c>
      <c r="CW76" s="56">
        <v>19.185758999910799</v>
      </c>
      <c r="CX76" s="56">
        <v>19.185758999910799</v>
      </c>
      <c r="CY76" s="56">
        <v>19.185758999910799</v>
      </c>
      <c r="CZ76" s="56">
        <v>19.185758999910799</v>
      </c>
      <c r="DA76" s="56">
        <v>19.185758999910799</v>
      </c>
      <c r="DB76" s="56">
        <v>19.185758999910799</v>
      </c>
      <c r="DC76" s="56">
        <v>19.185758999910799</v>
      </c>
      <c r="DD76" s="56">
        <v>19.185758999910799</v>
      </c>
      <c r="DE76" s="56">
        <v>19.185758999910799</v>
      </c>
      <c r="DF76" s="56">
        <v>19.185758999910799</v>
      </c>
      <c r="DG76" s="56">
        <v>19.185758999910799</v>
      </c>
      <c r="DH76" s="56">
        <v>19.185758999910799</v>
      </c>
      <c r="DI76" s="56">
        <v>19.185758999910799</v>
      </c>
      <c r="DJ76" s="56">
        <v>19.185758999910799</v>
      </c>
      <c r="DK76" s="56">
        <v>19.185758999910799</v>
      </c>
      <c r="DL76" s="56">
        <v>19.185758999910799</v>
      </c>
      <c r="DM76" s="56">
        <v>19.185758999910799</v>
      </c>
      <c r="DN76" s="56">
        <v>19.185758999910799</v>
      </c>
      <c r="DO76" s="56">
        <v>19.185758999910799</v>
      </c>
      <c r="DP76" s="56">
        <v>19.185758999910799</v>
      </c>
      <c r="DQ76" s="56">
        <v>19.185758999910799</v>
      </c>
      <c r="DR76" s="56">
        <v>19.185758999910799</v>
      </c>
      <c r="DS76" s="56">
        <v>19.185758999910799</v>
      </c>
      <c r="DT76" s="56">
        <v>19.185758999910799</v>
      </c>
      <c r="DU76" s="56">
        <v>19.185758999910799</v>
      </c>
      <c r="DV76" s="56">
        <v>19.185758999910799</v>
      </c>
      <c r="DW76" s="56">
        <v>19.185758999910799</v>
      </c>
      <c r="DX76" s="56">
        <v>19.185758999910799</v>
      </c>
      <c r="DY76" s="56">
        <v>19.185758999910799</v>
      </c>
      <c r="DZ76" s="56">
        <v>19.185758999910799</v>
      </c>
      <c r="EA76" s="108"/>
      <c r="EB76" s="109"/>
      <c r="EC76" s="109"/>
      <c r="ED76" s="109"/>
      <c r="EE76" s="109"/>
      <c r="EF76" s="109"/>
      <c r="EG76" s="109"/>
      <c r="EH76" s="109"/>
      <c r="EI76" s="109"/>
      <c r="EJ76" s="109"/>
      <c r="EK76" s="109"/>
      <c r="EL76" s="109"/>
      <c r="EM76" s="109"/>
      <c r="EN76" s="109"/>
      <c r="EO76" s="109"/>
      <c r="EP76" s="109"/>
      <c r="EQ76" s="109"/>
      <c r="ER76" s="109"/>
      <c r="ES76" s="109"/>
      <c r="ET76" s="109"/>
      <c r="EU76" s="109"/>
      <c r="EV76" s="109"/>
      <c r="EW76" s="109"/>
      <c r="EX76" s="109"/>
      <c r="EY76" s="109"/>
      <c r="EZ76" s="109"/>
      <c r="FA76" s="109"/>
      <c r="FB76" s="109"/>
      <c r="FC76" s="109"/>
      <c r="FD76" s="109"/>
      <c r="FE76" s="110"/>
    </row>
    <row r="77" spans="1:164" s="72" customFormat="1" x14ac:dyDescent="0.25">
      <c r="A77" s="111"/>
      <c r="B77" s="112" t="s">
        <v>91</v>
      </c>
      <c r="C77" s="112"/>
      <c r="D77" s="112"/>
      <c r="E77" s="112"/>
      <c r="F77" s="112"/>
      <c r="G77" s="112"/>
      <c r="H77" s="112"/>
      <c r="I77" s="112"/>
      <c r="J77" s="112"/>
      <c r="K77" s="112"/>
      <c r="L77" s="112"/>
      <c r="M77" s="112"/>
      <c r="N77" s="112"/>
      <c r="O77" s="112"/>
      <c r="P77" s="112"/>
      <c r="Q77" s="112"/>
      <c r="R77" s="112"/>
      <c r="S77" s="112"/>
      <c r="T77" s="112"/>
      <c r="U77" s="112"/>
      <c r="V77" s="113"/>
      <c r="W77" s="114"/>
      <c r="X77" s="115" t="s">
        <v>92</v>
      </c>
      <c r="Y77" s="115"/>
      <c r="Z77" s="115"/>
      <c r="AA77" s="115"/>
      <c r="AB77" s="115"/>
      <c r="AC77" s="115"/>
      <c r="AD77" s="115"/>
      <c r="AE77" s="115"/>
      <c r="AF77" s="115"/>
      <c r="AG77" s="115"/>
      <c r="AH77" s="115"/>
      <c r="AI77" s="115"/>
      <c r="AJ77" s="115"/>
      <c r="AK77" s="115"/>
      <c r="AL77" s="115"/>
      <c r="AM77" s="115"/>
      <c r="AN77" s="115"/>
      <c r="AO77" s="115"/>
      <c r="AP77" s="115"/>
      <c r="AQ77" s="115"/>
      <c r="AR77" s="116"/>
      <c r="AS77" s="117"/>
      <c r="AT77" s="115" t="s">
        <v>92</v>
      </c>
      <c r="AU77" s="115"/>
      <c r="AV77" s="115"/>
      <c r="AW77" s="115"/>
      <c r="AX77" s="115"/>
      <c r="AY77" s="115"/>
      <c r="AZ77" s="115"/>
      <c r="BA77" s="115"/>
      <c r="BB77" s="115"/>
      <c r="BC77" s="115"/>
      <c r="BD77" s="115"/>
      <c r="BE77" s="115"/>
      <c r="BF77" s="115"/>
      <c r="BG77" s="115"/>
      <c r="BH77" s="115"/>
      <c r="BI77" s="115"/>
      <c r="BJ77" s="115"/>
      <c r="BK77" s="115"/>
      <c r="BL77" s="115"/>
      <c r="BM77" s="115"/>
      <c r="BN77" s="115"/>
      <c r="BO77" s="115"/>
      <c r="BP77" s="116"/>
      <c r="BQ77" s="38">
        <f>BQ59+BQ60+BQ61+BQ62+BQ63+BQ64+BQ65+BQ66+BQ67+BQ68+BQ69+BQ70+BQ71+BQ72+BQ74+BQ75+BQ76+BQ73</f>
        <v>187.54806099999999</v>
      </c>
      <c r="BR77" s="39"/>
      <c r="BS77" s="39"/>
      <c r="BT77" s="39"/>
      <c r="BU77" s="39"/>
      <c r="BV77" s="39"/>
      <c r="BW77" s="39"/>
      <c r="BX77" s="39"/>
      <c r="BY77" s="39"/>
      <c r="BZ77" s="39"/>
      <c r="CA77" s="39"/>
      <c r="CB77" s="39"/>
      <c r="CC77" s="39"/>
      <c r="CD77" s="39"/>
      <c r="CE77" s="39"/>
      <c r="CF77" s="39"/>
      <c r="CG77" s="39"/>
      <c r="CH77" s="39"/>
      <c r="CI77" s="39"/>
      <c r="CJ77" s="39"/>
      <c r="CK77" s="39"/>
      <c r="CL77" s="39"/>
      <c r="CM77" s="39"/>
      <c r="CN77" s="39"/>
      <c r="CO77" s="39"/>
      <c r="CP77" s="39"/>
      <c r="CQ77" s="39"/>
      <c r="CR77" s="39"/>
      <c r="CS77" s="40"/>
      <c r="CT77" s="89"/>
      <c r="CU77" s="89"/>
      <c r="CV77" s="56">
        <f>CV59+CV60+CV61+CV62+CV63+CV64+CV65+CV66+CV67+CV68+CV69+CV70+CV71+CV72+CV74+CV75+CV76+CV73</f>
        <v>187.54806099999999</v>
      </c>
      <c r="CW77" s="56"/>
      <c r="CX77" s="56"/>
      <c r="CY77" s="56"/>
      <c r="CZ77" s="56"/>
      <c r="DA77" s="56"/>
      <c r="DB77" s="56"/>
      <c r="DC77" s="56"/>
      <c r="DD77" s="56"/>
      <c r="DE77" s="56"/>
      <c r="DF77" s="56"/>
      <c r="DG77" s="56"/>
      <c r="DH77" s="56"/>
      <c r="DI77" s="56"/>
      <c r="DJ77" s="56"/>
      <c r="DK77" s="56"/>
      <c r="DL77" s="56"/>
      <c r="DM77" s="56"/>
      <c r="DN77" s="56"/>
      <c r="DO77" s="56"/>
      <c r="DP77" s="56"/>
      <c r="DQ77" s="56"/>
      <c r="DR77" s="56"/>
      <c r="DS77" s="56"/>
      <c r="DT77" s="56"/>
      <c r="DU77" s="56"/>
      <c r="DV77" s="56"/>
      <c r="DW77" s="56"/>
      <c r="DX77" s="56"/>
      <c r="DY77" s="56"/>
      <c r="DZ77" s="56"/>
      <c r="EA77" s="36" t="s">
        <v>92</v>
      </c>
      <c r="EB77" s="36"/>
      <c r="EC77" s="36"/>
      <c r="ED77" s="36"/>
      <c r="EE77" s="36"/>
      <c r="EF77" s="36"/>
      <c r="EG77" s="36"/>
      <c r="EH77" s="36"/>
      <c r="EI77" s="36"/>
      <c r="EJ77" s="36"/>
      <c r="EK77" s="36"/>
      <c r="EL77" s="36"/>
      <c r="EM77" s="36"/>
      <c r="EN77" s="36"/>
      <c r="EO77" s="36"/>
      <c r="EP77" s="36"/>
      <c r="EQ77" s="36"/>
      <c r="ER77" s="36"/>
      <c r="ES77" s="36"/>
      <c r="ET77" s="36"/>
      <c r="EU77" s="36"/>
      <c r="EV77" s="36"/>
      <c r="EW77" s="36"/>
      <c r="EX77" s="36"/>
      <c r="EY77" s="36"/>
      <c r="EZ77" s="36"/>
      <c r="FA77" s="36"/>
      <c r="FB77" s="36"/>
      <c r="FC77" s="36"/>
      <c r="FD77" s="36"/>
      <c r="FE77" s="36"/>
    </row>
    <row r="79" spans="1:164" x14ac:dyDescent="0.2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FH79" s="8" t="s">
        <v>93</v>
      </c>
    </row>
    <row r="80" spans="1:164" s="9" customFormat="1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DC80" s="10"/>
    </row>
    <row r="81" spans="1:164" s="48" customFormat="1" ht="97.5" customHeight="1" x14ac:dyDescent="0.25">
      <c r="A81" s="11" t="s">
        <v>94</v>
      </c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47"/>
      <c r="P81" s="47"/>
      <c r="Q81" s="47"/>
      <c r="R81" s="47"/>
      <c r="S81" s="47"/>
      <c r="T81" s="47"/>
      <c r="U81" s="47"/>
      <c r="V81" s="47"/>
      <c r="W81" s="47"/>
      <c r="X81" s="47"/>
      <c r="Y81" s="47"/>
      <c r="Z81" s="47"/>
      <c r="AA81" s="47"/>
      <c r="AB81" s="47"/>
      <c r="AC81" s="47"/>
      <c r="AD81" s="47"/>
      <c r="AE81" s="47"/>
      <c r="AF81" s="47"/>
      <c r="AG81" s="47"/>
      <c r="AH81" s="47"/>
      <c r="AI81" s="47"/>
      <c r="AJ81" s="47"/>
      <c r="AK81" s="47"/>
      <c r="AL81" s="47"/>
      <c r="AM81" s="47"/>
      <c r="AN81" s="47"/>
      <c r="AO81" s="47"/>
      <c r="AP81" s="47"/>
      <c r="AQ81" s="47"/>
      <c r="AR81" s="47"/>
      <c r="AS81" s="47"/>
      <c r="AT81" s="47"/>
      <c r="AU81" s="47"/>
      <c r="AV81" s="47"/>
      <c r="AW81" s="47"/>
      <c r="AX81" s="47"/>
      <c r="AY81" s="47"/>
      <c r="AZ81" s="47"/>
      <c r="BA81" s="47"/>
      <c r="BB81" s="47"/>
      <c r="BC81" s="47"/>
      <c r="BD81" s="47"/>
      <c r="BE81" s="47"/>
      <c r="BF81" s="47"/>
      <c r="BG81" s="47"/>
      <c r="BH81" s="47"/>
      <c r="BI81" s="47"/>
      <c r="BJ81" s="47"/>
      <c r="BK81" s="47"/>
      <c r="BL81" s="47"/>
      <c r="BM81" s="47"/>
      <c r="BN81" s="47"/>
      <c r="BO81" s="47"/>
      <c r="BP81" s="47"/>
      <c r="BQ81" s="47"/>
      <c r="BR81" s="47"/>
      <c r="BS81" s="47"/>
      <c r="BT81" s="47"/>
      <c r="BU81" s="47"/>
      <c r="BV81" s="47"/>
      <c r="BW81" s="47"/>
      <c r="BX81" s="47"/>
      <c r="BY81" s="47"/>
      <c r="BZ81" s="47"/>
      <c r="CA81" s="47"/>
      <c r="CB81" s="47"/>
      <c r="CC81" s="47"/>
      <c r="CD81" s="47"/>
      <c r="CE81" s="47"/>
      <c r="CF81" s="47"/>
      <c r="CG81" s="47"/>
      <c r="CH81" s="47"/>
      <c r="CI81" s="47"/>
      <c r="CJ81" s="47"/>
      <c r="CK81" s="47"/>
      <c r="CL81" s="47"/>
      <c r="CM81" s="47"/>
      <c r="CN81" s="47"/>
      <c r="CO81" s="47"/>
      <c r="CP81" s="47"/>
      <c r="CQ81" s="47"/>
      <c r="CR81" s="47"/>
      <c r="CS81" s="47"/>
      <c r="CT81" s="47"/>
      <c r="CU81" s="47"/>
      <c r="CV81" s="47"/>
      <c r="CW81" s="47"/>
      <c r="CX81" s="47"/>
      <c r="CY81" s="47"/>
      <c r="CZ81" s="47"/>
      <c r="DA81" s="47"/>
      <c r="DB81" s="47"/>
      <c r="DC81" s="47"/>
      <c r="DD81" s="47"/>
      <c r="DE81" s="47"/>
      <c r="DF81" s="47"/>
      <c r="DG81" s="47"/>
      <c r="DH81" s="47"/>
      <c r="DI81" s="47"/>
      <c r="DJ81" s="47"/>
      <c r="DK81" s="47"/>
      <c r="DL81" s="47"/>
      <c r="DM81" s="47"/>
      <c r="DN81" s="47"/>
      <c r="DO81" s="47"/>
      <c r="DP81" s="47"/>
      <c r="DQ81" s="47"/>
      <c r="DR81" s="47"/>
      <c r="DS81" s="47"/>
      <c r="DT81" s="47"/>
      <c r="DU81" s="47"/>
      <c r="DV81" s="47"/>
      <c r="DW81" s="47"/>
      <c r="DX81" s="47"/>
      <c r="DY81" s="47"/>
      <c r="DZ81" s="47"/>
      <c r="EA81" s="47"/>
      <c r="EB81" s="47"/>
      <c r="EC81" s="47"/>
      <c r="ED81" s="47"/>
      <c r="EE81" s="47"/>
      <c r="EF81" s="47"/>
      <c r="EG81" s="47"/>
      <c r="EH81" s="47"/>
      <c r="EI81" s="47"/>
      <c r="EJ81" s="47"/>
      <c r="EK81" s="47"/>
      <c r="EL81" s="47"/>
      <c r="EM81" s="47"/>
      <c r="EN81" s="47"/>
      <c r="EO81" s="47"/>
      <c r="EP81" s="47"/>
      <c r="EQ81" s="47"/>
      <c r="ER81" s="47"/>
      <c r="ES81" s="47"/>
      <c r="ET81" s="47"/>
      <c r="EU81" s="47"/>
      <c r="EV81" s="47"/>
      <c r="EW81" s="47"/>
      <c r="EX81" s="47"/>
      <c r="EY81" s="47"/>
      <c r="EZ81" s="47"/>
      <c r="FA81" s="47"/>
      <c r="FB81" s="47"/>
      <c r="FC81" s="47"/>
      <c r="FD81" s="47"/>
      <c r="FE81" s="47"/>
      <c r="FF81" s="47"/>
      <c r="FG81" s="47"/>
      <c r="FH81" s="47"/>
    </row>
    <row r="82" spans="1:164" s="48" customFormat="1" ht="15.75" x14ac:dyDescent="0.25">
      <c r="DC82" s="63"/>
    </row>
    <row r="83" spans="1:164" s="119" customFormat="1" ht="141" customHeight="1" x14ac:dyDescent="0.25">
      <c r="A83" s="118" t="s">
        <v>95</v>
      </c>
      <c r="B83" s="118"/>
      <c r="C83" s="118"/>
      <c r="D83" s="118"/>
      <c r="E83" s="118"/>
      <c r="F83" s="118"/>
      <c r="G83" s="118"/>
      <c r="H83" s="118"/>
      <c r="I83" s="118"/>
      <c r="J83" s="118"/>
      <c r="K83" s="118"/>
      <c r="L83" s="118"/>
      <c r="M83" s="118"/>
      <c r="N83" s="118"/>
      <c r="O83" s="118"/>
      <c r="P83" s="118"/>
      <c r="Q83" s="118"/>
      <c r="R83" s="118" t="s">
        <v>96</v>
      </c>
      <c r="S83" s="118"/>
      <c r="T83" s="118"/>
      <c r="U83" s="118"/>
      <c r="V83" s="118"/>
      <c r="W83" s="118"/>
      <c r="X83" s="118"/>
      <c r="Y83" s="118"/>
      <c r="Z83" s="118"/>
      <c r="AA83" s="118"/>
      <c r="AB83" s="118"/>
      <c r="AC83" s="118"/>
      <c r="AD83" s="118"/>
      <c r="AE83" s="118"/>
      <c r="AF83" s="118"/>
      <c r="AG83" s="118"/>
      <c r="AH83" s="118"/>
      <c r="AI83" s="118"/>
      <c r="AJ83" s="118"/>
      <c r="AK83" s="118"/>
      <c r="AL83" s="118" t="s">
        <v>97</v>
      </c>
      <c r="AM83" s="118"/>
      <c r="AN83" s="118"/>
      <c r="AO83" s="118"/>
      <c r="AP83" s="118"/>
      <c r="AQ83" s="118"/>
      <c r="AR83" s="118"/>
      <c r="AS83" s="118"/>
      <c r="AT83" s="118"/>
      <c r="AU83" s="118"/>
      <c r="AV83" s="118"/>
      <c r="AW83" s="118"/>
      <c r="AX83" s="118"/>
      <c r="AY83" s="118"/>
      <c r="AZ83" s="118"/>
      <c r="BA83" s="118"/>
      <c r="BB83" s="118"/>
      <c r="BC83" s="118" t="s">
        <v>98</v>
      </c>
      <c r="BD83" s="118"/>
      <c r="BE83" s="118"/>
      <c r="BF83" s="118"/>
      <c r="BG83" s="118"/>
      <c r="BH83" s="118"/>
      <c r="BI83" s="118"/>
      <c r="BJ83" s="118"/>
      <c r="BK83" s="118"/>
      <c r="BL83" s="118"/>
      <c r="BM83" s="118"/>
      <c r="BN83" s="118"/>
      <c r="BO83" s="118"/>
      <c r="BP83" s="118"/>
      <c r="BQ83" s="118"/>
      <c r="BR83" s="118"/>
      <c r="BS83" s="118"/>
      <c r="BT83" s="118" t="s">
        <v>99</v>
      </c>
      <c r="BU83" s="118"/>
      <c r="BV83" s="118"/>
      <c r="BW83" s="118"/>
      <c r="BX83" s="118"/>
      <c r="BY83" s="118"/>
      <c r="BZ83" s="118"/>
      <c r="CA83" s="118"/>
      <c r="CB83" s="118"/>
      <c r="CC83" s="118"/>
      <c r="CD83" s="118"/>
      <c r="CE83" s="118"/>
      <c r="CF83" s="118"/>
      <c r="CG83" s="118"/>
      <c r="CH83" s="118"/>
      <c r="CI83" s="118"/>
      <c r="CJ83" s="118"/>
      <c r="CK83" s="118" t="s">
        <v>100</v>
      </c>
      <c r="CL83" s="118"/>
      <c r="CM83" s="118"/>
      <c r="CN83" s="118"/>
      <c r="CO83" s="118"/>
      <c r="CP83" s="118"/>
      <c r="CQ83" s="118"/>
      <c r="CR83" s="118"/>
      <c r="CS83" s="118"/>
      <c r="CT83" s="118"/>
      <c r="CU83" s="118"/>
      <c r="CV83" s="118"/>
      <c r="CW83" s="118"/>
      <c r="CX83" s="118"/>
      <c r="CY83" s="118"/>
      <c r="CZ83" s="118" t="s">
        <v>101</v>
      </c>
      <c r="DA83" s="118"/>
      <c r="DB83" s="118"/>
      <c r="DC83" s="118"/>
      <c r="DD83" s="118"/>
      <c r="DE83" s="118"/>
      <c r="DF83" s="118"/>
      <c r="DG83" s="118"/>
      <c r="DH83" s="118"/>
      <c r="DI83" s="118"/>
      <c r="DJ83" s="118"/>
      <c r="DK83" s="118"/>
      <c r="DL83" s="118"/>
      <c r="DM83" s="118"/>
      <c r="DN83" s="118"/>
      <c r="DO83" s="118"/>
      <c r="DP83" s="118"/>
      <c r="DQ83" s="118"/>
      <c r="DR83" s="118"/>
      <c r="DS83" s="118"/>
      <c r="DT83" s="118"/>
      <c r="DU83" s="118"/>
      <c r="DV83" s="118"/>
      <c r="DW83" s="118"/>
      <c r="DX83" s="118"/>
      <c r="DY83" s="118" t="s">
        <v>102</v>
      </c>
      <c r="DZ83" s="118"/>
      <c r="EA83" s="118"/>
      <c r="EB83" s="118"/>
      <c r="EC83" s="118"/>
      <c r="ED83" s="118"/>
      <c r="EE83" s="118"/>
      <c r="EF83" s="118"/>
      <c r="EG83" s="118"/>
      <c r="EH83" s="118"/>
      <c r="EI83" s="118"/>
      <c r="EJ83" s="118"/>
      <c r="EK83" s="118"/>
      <c r="EL83" s="118"/>
      <c r="EM83" s="118"/>
      <c r="EN83" s="118"/>
      <c r="EO83" s="118"/>
      <c r="EP83" s="118"/>
      <c r="EQ83" s="118"/>
      <c r="ER83" s="118"/>
      <c r="ES83" s="118"/>
      <c r="ET83" s="118"/>
      <c r="EU83" s="118"/>
      <c r="EV83" s="118"/>
      <c r="EW83" s="118"/>
      <c r="EX83" s="118"/>
      <c r="EY83" s="118"/>
      <c r="EZ83" s="118"/>
      <c r="FA83" s="118"/>
      <c r="FB83" s="118"/>
      <c r="FC83" s="118"/>
      <c r="FD83" s="118"/>
      <c r="FE83" s="118"/>
      <c r="FF83" s="118"/>
      <c r="FG83" s="118"/>
      <c r="FH83" s="118"/>
    </row>
    <row r="84" spans="1:164" s="119" customFormat="1" ht="12" customHeight="1" x14ac:dyDescent="0.25">
      <c r="A84" s="120"/>
      <c r="B84" s="120"/>
      <c r="C84" s="120"/>
      <c r="D84" s="120"/>
      <c r="E84" s="120"/>
      <c r="F84" s="120"/>
      <c r="G84" s="120"/>
      <c r="H84" s="120"/>
      <c r="I84" s="120"/>
      <c r="J84" s="120"/>
      <c r="K84" s="120"/>
      <c r="L84" s="120"/>
      <c r="M84" s="120"/>
      <c r="N84" s="120"/>
      <c r="O84" s="120"/>
      <c r="P84" s="120"/>
      <c r="Q84" s="120"/>
      <c r="R84" s="120"/>
      <c r="S84" s="120"/>
      <c r="T84" s="120"/>
      <c r="U84" s="120"/>
      <c r="V84" s="120"/>
      <c r="W84" s="120"/>
      <c r="X84" s="120"/>
      <c r="Y84" s="120"/>
      <c r="Z84" s="120"/>
      <c r="AA84" s="120"/>
      <c r="AB84" s="120"/>
      <c r="AC84" s="120"/>
      <c r="AD84" s="120"/>
      <c r="AE84" s="120"/>
      <c r="AF84" s="120"/>
      <c r="AG84" s="120"/>
      <c r="AH84" s="120"/>
      <c r="AI84" s="120"/>
      <c r="AJ84" s="120"/>
      <c r="AK84" s="120"/>
      <c r="AL84" s="121"/>
      <c r="AM84" s="121"/>
      <c r="AN84" s="121"/>
      <c r="AO84" s="121"/>
      <c r="AP84" s="121"/>
      <c r="AQ84" s="121"/>
      <c r="AR84" s="121"/>
      <c r="AS84" s="121"/>
      <c r="AT84" s="121"/>
      <c r="AU84" s="121"/>
      <c r="AV84" s="121"/>
      <c r="AW84" s="121"/>
      <c r="AX84" s="121"/>
      <c r="AY84" s="121"/>
      <c r="AZ84" s="121"/>
      <c r="BA84" s="121"/>
      <c r="BB84" s="121"/>
      <c r="BC84" s="121"/>
      <c r="BD84" s="121"/>
      <c r="BE84" s="121"/>
      <c r="BF84" s="121"/>
      <c r="BG84" s="121"/>
      <c r="BH84" s="121"/>
      <c r="BI84" s="121"/>
      <c r="BJ84" s="121"/>
      <c r="BK84" s="121"/>
      <c r="BL84" s="121"/>
      <c r="BM84" s="121"/>
      <c r="BN84" s="121"/>
      <c r="BO84" s="121"/>
      <c r="BP84" s="121"/>
      <c r="BQ84" s="121"/>
      <c r="BR84" s="121"/>
      <c r="BS84" s="121"/>
      <c r="BT84" s="121"/>
      <c r="BU84" s="121"/>
      <c r="BV84" s="121"/>
      <c r="BW84" s="121"/>
      <c r="BX84" s="121"/>
      <c r="BY84" s="121"/>
      <c r="BZ84" s="121"/>
      <c r="CA84" s="121"/>
      <c r="CB84" s="121"/>
      <c r="CC84" s="121"/>
      <c r="CD84" s="121"/>
      <c r="CE84" s="121"/>
      <c r="CF84" s="121"/>
      <c r="CG84" s="121"/>
      <c r="CH84" s="121"/>
      <c r="CI84" s="121"/>
      <c r="CJ84" s="121"/>
      <c r="CK84" s="121"/>
      <c r="CL84" s="121"/>
      <c r="CM84" s="121"/>
      <c r="CN84" s="121"/>
      <c r="CO84" s="121"/>
      <c r="CP84" s="121"/>
      <c r="CQ84" s="121"/>
      <c r="CR84" s="121"/>
      <c r="CS84" s="121"/>
      <c r="CT84" s="121"/>
      <c r="CU84" s="121"/>
      <c r="CV84" s="121"/>
      <c r="CW84" s="121"/>
      <c r="CX84" s="121"/>
      <c r="CY84" s="121"/>
      <c r="CZ84" s="122"/>
      <c r="DA84" s="122"/>
      <c r="DB84" s="122"/>
      <c r="DC84" s="122"/>
      <c r="DD84" s="122"/>
      <c r="DE84" s="122"/>
      <c r="DF84" s="122"/>
      <c r="DG84" s="122"/>
      <c r="DH84" s="122"/>
      <c r="DI84" s="122"/>
      <c r="DJ84" s="122"/>
      <c r="DK84" s="122"/>
      <c r="DL84" s="122"/>
      <c r="DM84" s="122"/>
      <c r="DN84" s="122"/>
      <c r="DO84" s="122"/>
      <c r="DP84" s="122"/>
      <c r="DQ84" s="122"/>
      <c r="DR84" s="122"/>
      <c r="DS84" s="122"/>
      <c r="DT84" s="122"/>
      <c r="DU84" s="122"/>
      <c r="DV84" s="122"/>
      <c r="DW84" s="122"/>
      <c r="DX84" s="122"/>
      <c r="DY84" s="123" t="s">
        <v>103</v>
      </c>
      <c r="DZ84" s="124"/>
      <c r="EA84" s="124"/>
      <c r="EB84" s="124"/>
      <c r="EC84" s="124"/>
      <c r="ED84" s="124"/>
      <c r="EE84" s="124"/>
      <c r="EF84" s="124"/>
      <c r="EG84" s="124"/>
      <c r="EH84" s="124"/>
      <c r="EI84" s="124"/>
      <c r="EJ84" s="125"/>
      <c r="EK84" s="123" t="s">
        <v>104</v>
      </c>
      <c r="EL84" s="124"/>
      <c r="EM84" s="124"/>
      <c r="EN84" s="124"/>
      <c r="EO84" s="124"/>
      <c r="EP84" s="124"/>
      <c r="EQ84" s="124"/>
      <c r="ER84" s="124"/>
      <c r="ES84" s="124"/>
      <c r="ET84" s="124"/>
      <c r="EU84" s="124"/>
      <c r="EV84" s="125"/>
      <c r="EW84" s="123" t="s">
        <v>105</v>
      </c>
      <c r="EX84" s="124"/>
      <c r="EY84" s="124"/>
      <c r="EZ84" s="124"/>
      <c r="FA84" s="124"/>
      <c r="FB84" s="124"/>
      <c r="FC84" s="124"/>
      <c r="FD84" s="124"/>
      <c r="FE84" s="124"/>
      <c r="FF84" s="124"/>
      <c r="FG84" s="124"/>
      <c r="FH84" s="125"/>
    </row>
    <row r="85" spans="1:164" s="130" customFormat="1" ht="12.75" x14ac:dyDescent="0.25">
      <c r="A85" s="126">
        <v>1</v>
      </c>
      <c r="B85" s="126"/>
      <c r="C85" s="126"/>
      <c r="D85" s="126"/>
      <c r="E85" s="126"/>
      <c r="F85" s="126"/>
      <c r="G85" s="126"/>
      <c r="H85" s="126"/>
      <c r="I85" s="126"/>
      <c r="J85" s="126"/>
      <c r="K85" s="126"/>
      <c r="L85" s="126"/>
      <c r="M85" s="126"/>
      <c r="N85" s="126"/>
      <c r="O85" s="126"/>
      <c r="P85" s="126"/>
      <c r="Q85" s="126"/>
      <c r="R85" s="126">
        <v>2</v>
      </c>
      <c r="S85" s="126"/>
      <c r="T85" s="126"/>
      <c r="U85" s="126"/>
      <c r="V85" s="126"/>
      <c r="W85" s="126"/>
      <c r="X85" s="126"/>
      <c r="Y85" s="126"/>
      <c r="Z85" s="126"/>
      <c r="AA85" s="126"/>
      <c r="AB85" s="126"/>
      <c r="AC85" s="126"/>
      <c r="AD85" s="126"/>
      <c r="AE85" s="126"/>
      <c r="AF85" s="126"/>
      <c r="AG85" s="126"/>
      <c r="AH85" s="126"/>
      <c r="AI85" s="126"/>
      <c r="AJ85" s="126"/>
      <c r="AK85" s="126"/>
      <c r="AL85" s="126">
        <v>3</v>
      </c>
      <c r="AM85" s="126"/>
      <c r="AN85" s="126"/>
      <c r="AO85" s="126"/>
      <c r="AP85" s="126"/>
      <c r="AQ85" s="126"/>
      <c r="AR85" s="126"/>
      <c r="AS85" s="126"/>
      <c r="AT85" s="126"/>
      <c r="AU85" s="126"/>
      <c r="AV85" s="126"/>
      <c r="AW85" s="126"/>
      <c r="AX85" s="126"/>
      <c r="AY85" s="126"/>
      <c r="AZ85" s="126"/>
      <c r="BA85" s="126"/>
      <c r="BB85" s="126"/>
      <c r="BC85" s="126">
        <v>4</v>
      </c>
      <c r="BD85" s="126"/>
      <c r="BE85" s="126"/>
      <c r="BF85" s="126"/>
      <c r="BG85" s="126"/>
      <c r="BH85" s="126"/>
      <c r="BI85" s="126"/>
      <c r="BJ85" s="126"/>
      <c r="BK85" s="126"/>
      <c r="BL85" s="126"/>
      <c r="BM85" s="126"/>
      <c r="BN85" s="126"/>
      <c r="BO85" s="126"/>
      <c r="BP85" s="126"/>
      <c r="BQ85" s="126"/>
      <c r="BR85" s="126"/>
      <c r="BS85" s="126"/>
      <c r="BT85" s="126">
        <v>5</v>
      </c>
      <c r="BU85" s="126"/>
      <c r="BV85" s="126"/>
      <c r="BW85" s="126"/>
      <c r="BX85" s="126"/>
      <c r="BY85" s="126"/>
      <c r="BZ85" s="126"/>
      <c r="CA85" s="126"/>
      <c r="CB85" s="126"/>
      <c r="CC85" s="126"/>
      <c r="CD85" s="126"/>
      <c r="CE85" s="126"/>
      <c r="CF85" s="126"/>
      <c r="CG85" s="126"/>
      <c r="CH85" s="126"/>
      <c r="CI85" s="126"/>
      <c r="CJ85" s="126"/>
      <c r="CK85" s="126">
        <v>6</v>
      </c>
      <c r="CL85" s="126"/>
      <c r="CM85" s="126"/>
      <c r="CN85" s="126"/>
      <c r="CO85" s="126"/>
      <c r="CP85" s="126"/>
      <c r="CQ85" s="126"/>
      <c r="CR85" s="126"/>
      <c r="CS85" s="126"/>
      <c r="CT85" s="126"/>
      <c r="CU85" s="126"/>
      <c r="CV85" s="126"/>
      <c r="CW85" s="126"/>
      <c r="CX85" s="126"/>
      <c r="CY85" s="126"/>
      <c r="CZ85" s="126">
        <v>7</v>
      </c>
      <c r="DA85" s="126"/>
      <c r="DB85" s="126"/>
      <c r="DC85" s="126"/>
      <c r="DD85" s="126"/>
      <c r="DE85" s="126"/>
      <c r="DF85" s="126"/>
      <c r="DG85" s="126"/>
      <c r="DH85" s="126"/>
      <c r="DI85" s="126"/>
      <c r="DJ85" s="126"/>
      <c r="DK85" s="126"/>
      <c r="DL85" s="126"/>
      <c r="DM85" s="126"/>
      <c r="DN85" s="126"/>
      <c r="DO85" s="126"/>
      <c r="DP85" s="126"/>
      <c r="DQ85" s="126"/>
      <c r="DR85" s="126"/>
      <c r="DS85" s="126"/>
      <c r="DT85" s="126"/>
      <c r="DU85" s="126"/>
      <c r="DV85" s="126"/>
      <c r="DW85" s="126"/>
      <c r="DX85" s="126"/>
      <c r="DY85" s="127">
        <v>8</v>
      </c>
      <c r="DZ85" s="128"/>
      <c r="EA85" s="128"/>
      <c r="EB85" s="128"/>
      <c r="EC85" s="128"/>
      <c r="ED85" s="128"/>
      <c r="EE85" s="128"/>
      <c r="EF85" s="128"/>
      <c r="EG85" s="128"/>
      <c r="EH85" s="128"/>
      <c r="EI85" s="128"/>
      <c r="EJ85" s="129"/>
      <c r="EK85" s="127">
        <v>9</v>
      </c>
      <c r="EL85" s="128"/>
      <c r="EM85" s="128"/>
      <c r="EN85" s="128"/>
      <c r="EO85" s="128"/>
      <c r="EP85" s="128"/>
      <c r="EQ85" s="128"/>
      <c r="ER85" s="128"/>
      <c r="ES85" s="128"/>
      <c r="ET85" s="128"/>
      <c r="EU85" s="128"/>
      <c r="EV85" s="129"/>
      <c r="EW85" s="127">
        <v>10</v>
      </c>
      <c r="EX85" s="128"/>
      <c r="EY85" s="128"/>
      <c r="EZ85" s="128"/>
      <c r="FA85" s="128"/>
      <c r="FB85" s="128"/>
      <c r="FC85" s="128"/>
      <c r="FD85" s="128"/>
      <c r="FE85" s="128"/>
      <c r="FF85" s="128"/>
      <c r="FG85" s="128"/>
      <c r="FH85" s="129"/>
    </row>
    <row r="86" spans="1:164" s="119" customFormat="1" ht="27" customHeight="1" x14ac:dyDescent="0.2">
      <c r="A86" s="131" t="s">
        <v>106</v>
      </c>
      <c r="B86" s="132"/>
      <c r="C86" s="132"/>
      <c r="D86" s="132"/>
      <c r="E86" s="132"/>
      <c r="F86" s="132"/>
      <c r="G86" s="132"/>
      <c r="H86" s="132"/>
      <c r="I86" s="132"/>
      <c r="J86" s="132"/>
      <c r="K86" s="132"/>
      <c r="L86" s="132"/>
      <c r="M86" s="132"/>
      <c r="N86" s="132"/>
      <c r="O86" s="132"/>
      <c r="P86" s="132"/>
      <c r="Q86" s="133"/>
      <c r="R86" s="134" t="s">
        <v>24</v>
      </c>
      <c r="S86" s="134"/>
      <c r="T86" s="134"/>
      <c r="U86" s="134"/>
      <c r="V86" s="134"/>
      <c r="W86" s="134"/>
      <c r="X86" s="134"/>
      <c r="Y86" s="134"/>
      <c r="Z86" s="134"/>
      <c r="AA86" s="134"/>
      <c r="AB86" s="134"/>
      <c r="AC86" s="134"/>
      <c r="AD86" s="134"/>
      <c r="AE86" s="134"/>
      <c r="AF86" s="134"/>
      <c r="AG86" s="134"/>
      <c r="AH86" s="134"/>
      <c r="AI86" s="134"/>
      <c r="AJ86" s="134"/>
      <c r="AK86" s="134"/>
      <c r="AL86" s="121">
        <v>80</v>
      </c>
      <c r="AM86" s="121"/>
      <c r="AN86" s="121"/>
      <c r="AO86" s="121"/>
      <c r="AP86" s="121"/>
      <c r="AQ86" s="121"/>
      <c r="AR86" s="121"/>
      <c r="AS86" s="121"/>
      <c r="AT86" s="121"/>
      <c r="AU86" s="121"/>
      <c r="AV86" s="121"/>
      <c r="AW86" s="121"/>
      <c r="AX86" s="121"/>
      <c r="AY86" s="121"/>
      <c r="AZ86" s="121"/>
      <c r="BA86" s="121"/>
      <c r="BB86" s="121"/>
      <c r="BC86" s="121">
        <v>25</v>
      </c>
      <c r="BD86" s="121"/>
      <c r="BE86" s="121"/>
      <c r="BF86" s="121"/>
      <c r="BG86" s="121"/>
      <c r="BH86" s="121"/>
      <c r="BI86" s="121"/>
      <c r="BJ86" s="121"/>
      <c r="BK86" s="121"/>
      <c r="BL86" s="121"/>
      <c r="BM86" s="121"/>
      <c r="BN86" s="121"/>
      <c r="BO86" s="121"/>
      <c r="BP86" s="121"/>
      <c r="BQ86" s="121"/>
      <c r="BR86" s="121"/>
      <c r="BS86" s="121"/>
      <c r="BT86" s="121"/>
      <c r="BU86" s="121"/>
      <c r="BV86" s="121"/>
      <c r="BW86" s="121"/>
      <c r="BX86" s="121"/>
      <c r="BY86" s="121"/>
      <c r="BZ86" s="121"/>
      <c r="CA86" s="121"/>
      <c r="CB86" s="121"/>
      <c r="CC86" s="121"/>
      <c r="CD86" s="121"/>
      <c r="CE86" s="121"/>
      <c r="CF86" s="121"/>
      <c r="CG86" s="121"/>
      <c r="CH86" s="121"/>
      <c r="CI86" s="121"/>
      <c r="CJ86" s="121"/>
      <c r="CK86" s="121">
        <f t="shared" ref="CK86:CK93" si="7">AL86-BC86</f>
        <v>55</v>
      </c>
      <c r="CL86" s="121"/>
      <c r="CM86" s="121"/>
      <c r="CN86" s="121"/>
      <c r="CO86" s="121"/>
      <c r="CP86" s="121"/>
      <c r="CQ86" s="121"/>
      <c r="CR86" s="121"/>
      <c r="CS86" s="121"/>
      <c r="CT86" s="121"/>
      <c r="CU86" s="121"/>
      <c r="CV86" s="121"/>
      <c r="CW86" s="121"/>
      <c r="CX86" s="121"/>
      <c r="CY86" s="121"/>
      <c r="CZ86" s="121"/>
      <c r="DA86" s="121"/>
      <c r="DB86" s="121"/>
      <c r="DC86" s="121"/>
      <c r="DD86" s="121"/>
      <c r="DE86" s="121"/>
      <c r="DF86" s="121"/>
      <c r="DG86" s="121"/>
      <c r="DH86" s="121"/>
      <c r="DI86" s="121"/>
      <c r="DJ86" s="121"/>
      <c r="DK86" s="121"/>
      <c r="DL86" s="121"/>
      <c r="DM86" s="121"/>
      <c r="DN86" s="121"/>
      <c r="DO86" s="121"/>
      <c r="DP86" s="121"/>
      <c r="DQ86" s="121"/>
      <c r="DR86" s="121"/>
      <c r="DS86" s="121"/>
      <c r="DT86" s="121"/>
      <c r="DU86" s="121"/>
      <c r="DV86" s="121"/>
      <c r="DW86" s="121"/>
      <c r="DX86" s="121"/>
      <c r="DY86" s="135"/>
      <c r="DZ86" s="136"/>
      <c r="EA86" s="136"/>
      <c r="EB86" s="136"/>
      <c r="EC86" s="136"/>
      <c r="ED86" s="136"/>
      <c r="EE86" s="136"/>
      <c r="EF86" s="136"/>
      <c r="EG86" s="136"/>
      <c r="EH86" s="136"/>
      <c r="EI86" s="136"/>
      <c r="EJ86" s="137"/>
      <c r="EK86" s="135"/>
      <c r="EL86" s="136"/>
      <c r="EM86" s="136"/>
      <c r="EN86" s="136"/>
      <c r="EO86" s="136"/>
      <c r="EP86" s="136"/>
      <c r="EQ86" s="136"/>
      <c r="ER86" s="136"/>
      <c r="ES86" s="136"/>
      <c r="ET86" s="136"/>
      <c r="EU86" s="136"/>
      <c r="EV86" s="137"/>
      <c r="EW86" s="138"/>
      <c r="EX86" s="139"/>
      <c r="EY86" s="139"/>
      <c r="EZ86" s="139"/>
      <c r="FA86" s="139"/>
      <c r="FB86" s="139"/>
      <c r="FC86" s="139"/>
      <c r="FD86" s="139"/>
      <c r="FE86" s="139"/>
      <c r="FF86" s="139"/>
      <c r="FG86" s="139"/>
      <c r="FH86" s="140"/>
    </row>
    <row r="87" spans="1:164" s="119" customFormat="1" ht="27" customHeight="1" x14ac:dyDescent="0.2">
      <c r="A87" s="141"/>
      <c r="B87" s="142"/>
      <c r="C87" s="142"/>
      <c r="D87" s="142"/>
      <c r="E87" s="142"/>
      <c r="F87" s="142"/>
      <c r="G87" s="142"/>
      <c r="H87" s="142"/>
      <c r="I87" s="142"/>
      <c r="J87" s="142"/>
      <c r="K87" s="142"/>
      <c r="L87" s="142"/>
      <c r="M87" s="142"/>
      <c r="N87" s="142"/>
      <c r="O87" s="142"/>
      <c r="P87" s="142"/>
      <c r="Q87" s="143"/>
      <c r="R87" s="134" t="s">
        <v>107</v>
      </c>
      <c r="S87" s="134"/>
      <c r="T87" s="134"/>
      <c r="U87" s="134"/>
      <c r="V87" s="134"/>
      <c r="W87" s="134"/>
      <c r="X87" s="134"/>
      <c r="Y87" s="134"/>
      <c r="Z87" s="134"/>
      <c r="AA87" s="134"/>
      <c r="AB87" s="134"/>
      <c r="AC87" s="134"/>
      <c r="AD87" s="134"/>
      <c r="AE87" s="134"/>
      <c r="AF87" s="134"/>
      <c r="AG87" s="134"/>
      <c r="AH87" s="134"/>
      <c r="AI87" s="134"/>
      <c r="AJ87" s="134"/>
      <c r="AK87" s="134"/>
      <c r="AL87" s="121">
        <v>9</v>
      </c>
      <c r="AM87" s="121"/>
      <c r="AN87" s="121"/>
      <c r="AO87" s="121"/>
      <c r="AP87" s="121"/>
      <c r="AQ87" s="121"/>
      <c r="AR87" s="121"/>
      <c r="AS87" s="121"/>
      <c r="AT87" s="121"/>
      <c r="AU87" s="121"/>
      <c r="AV87" s="121"/>
      <c r="AW87" s="121"/>
      <c r="AX87" s="121"/>
      <c r="AY87" s="121"/>
      <c r="AZ87" s="121"/>
      <c r="BA87" s="121"/>
      <c r="BB87" s="121"/>
      <c r="BC87" s="121">
        <v>2.4</v>
      </c>
      <c r="BD87" s="121"/>
      <c r="BE87" s="121"/>
      <c r="BF87" s="121"/>
      <c r="BG87" s="121"/>
      <c r="BH87" s="121"/>
      <c r="BI87" s="121"/>
      <c r="BJ87" s="121"/>
      <c r="BK87" s="121"/>
      <c r="BL87" s="121"/>
      <c r="BM87" s="121"/>
      <c r="BN87" s="121"/>
      <c r="BO87" s="121"/>
      <c r="BP87" s="121"/>
      <c r="BQ87" s="121"/>
      <c r="BR87" s="121"/>
      <c r="BS87" s="121"/>
      <c r="BT87" s="121"/>
      <c r="BU87" s="121"/>
      <c r="BV87" s="121"/>
      <c r="BW87" s="121"/>
      <c r="BX87" s="121"/>
      <c r="BY87" s="121"/>
      <c r="BZ87" s="121"/>
      <c r="CA87" s="121"/>
      <c r="CB87" s="121"/>
      <c r="CC87" s="121"/>
      <c r="CD87" s="121"/>
      <c r="CE87" s="121"/>
      <c r="CF87" s="121"/>
      <c r="CG87" s="121"/>
      <c r="CH87" s="121"/>
      <c r="CI87" s="121"/>
      <c r="CJ87" s="121"/>
      <c r="CK87" s="121">
        <f t="shared" si="7"/>
        <v>6.6</v>
      </c>
      <c r="CL87" s="121"/>
      <c r="CM87" s="121"/>
      <c r="CN87" s="121"/>
      <c r="CO87" s="121"/>
      <c r="CP87" s="121"/>
      <c r="CQ87" s="121"/>
      <c r="CR87" s="121"/>
      <c r="CS87" s="121"/>
      <c r="CT87" s="121"/>
      <c r="CU87" s="121"/>
      <c r="CV87" s="121"/>
      <c r="CW87" s="121"/>
      <c r="CX87" s="121"/>
      <c r="CY87" s="121"/>
      <c r="CZ87" s="121"/>
      <c r="DA87" s="121"/>
      <c r="DB87" s="121"/>
      <c r="DC87" s="121"/>
      <c r="DD87" s="121"/>
      <c r="DE87" s="121"/>
      <c r="DF87" s="121"/>
      <c r="DG87" s="121"/>
      <c r="DH87" s="121"/>
      <c r="DI87" s="121"/>
      <c r="DJ87" s="121"/>
      <c r="DK87" s="121"/>
      <c r="DL87" s="121"/>
      <c r="DM87" s="121"/>
      <c r="DN87" s="121"/>
      <c r="DO87" s="121"/>
      <c r="DP87" s="121"/>
      <c r="DQ87" s="121"/>
      <c r="DR87" s="121"/>
      <c r="DS87" s="121"/>
      <c r="DT87" s="121"/>
      <c r="DU87" s="121"/>
      <c r="DV87" s="121"/>
      <c r="DW87" s="121"/>
      <c r="DX87" s="121"/>
      <c r="DY87" s="135"/>
      <c r="DZ87" s="136"/>
      <c r="EA87" s="136"/>
      <c r="EB87" s="136"/>
      <c r="EC87" s="136"/>
      <c r="ED87" s="136"/>
      <c r="EE87" s="136"/>
      <c r="EF87" s="136"/>
      <c r="EG87" s="136"/>
      <c r="EH87" s="136"/>
      <c r="EI87" s="136"/>
      <c r="EJ87" s="137"/>
      <c r="EK87" s="135"/>
      <c r="EL87" s="136"/>
      <c r="EM87" s="136"/>
      <c r="EN87" s="136"/>
      <c r="EO87" s="136"/>
      <c r="EP87" s="136"/>
      <c r="EQ87" s="136"/>
      <c r="ER87" s="136"/>
      <c r="ES87" s="136"/>
      <c r="ET87" s="136"/>
      <c r="EU87" s="136"/>
      <c r="EV87" s="137"/>
      <c r="EW87" s="138"/>
      <c r="EX87" s="139"/>
      <c r="EY87" s="139"/>
      <c r="EZ87" s="139"/>
      <c r="FA87" s="139"/>
      <c r="FB87" s="139"/>
      <c r="FC87" s="139"/>
      <c r="FD87" s="139"/>
      <c r="FE87" s="139"/>
      <c r="FF87" s="139"/>
      <c r="FG87" s="139"/>
      <c r="FH87" s="140"/>
    </row>
    <row r="88" spans="1:164" s="119" customFormat="1" ht="24" customHeight="1" x14ac:dyDescent="0.25">
      <c r="A88" s="131" t="s">
        <v>108</v>
      </c>
      <c r="B88" s="132"/>
      <c r="C88" s="132"/>
      <c r="D88" s="132"/>
      <c r="E88" s="132"/>
      <c r="F88" s="132"/>
      <c r="G88" s="132"/>
      <c r="H88" s="132"/>
      <c r="I88" s="132"/>
      <c r="J88" s="132"/>
      <c r="K88" s="132"/>
      <c r="L88" s="132"/>
      <c r="M88" s="132"/>
      <c r="N88" s="132"/>
      <c r="O88" s="132"/>
      <c r="P88" s="132"/>
      <c r="Q88" s="133"/>
      <c r="R88" s="144" t="s">
        <v>109</v>
      </c>
      <c r="S88" s="144"/>
      <c r="T88" s="144"/>
      <c r="U88" s="144"/>
      <c r="V88" s="144"/>
      <c r="W88" s="144"/>
      <c r="X88" s="144"/>
      <c r="Y88" s="144"/>
      <c r="Z88" s="144"/>
      <c r="AA88" s="144"/>
      <c r="AB88" s="144"/>
      <c r="AC88" s="144"/>
      <c r="AD88" s="144"/>
      <c r="AE88" s="144"/>
      <c r="AF88" s="144"/>
      <c r="AG88" s="144"/>
      <c r="AH88" s="144"/>
      <c r="AI88" s="144"/>
      <c r="AJ88" s="144"/>
      <c r="AK88" s="144"/>
      <c r="AL88" s="121">
        <v>5</v>
      </c>
      <c r="AM88" s="121"/>
      <c r="AN88" s="121"/>
      <c r="AO88" s="121"/>
      <c r="AP88" s="121"/>
      <c r="AQ88" s="121"/>
      <c r="AR88" s="121"/>
      <c r="AS88" s="121"/>
      <c r="AT88" s="121"/>
      <c r="AU88" s="121"/>
      <c r="AV88" s="121"/>
      <c r="AW88" s="121"/>
      <c r="AX88" s="121"/>
      <c r="AY88" s="121"/>
      <c r="AZ88" s="121"/>
      <c r="BA88" s="121"/>
      <c r="BB88" s="121"/>
      <c r="BC88" s="121">
        <v>0.9</v>
      </c>
      <c r="BD88" s="121"/>
      <c r="BE88" s="121"/>
      <c r="BF88" s="121"/>
      <c r="BG88" s="121"/>
      <c r="BH88" s="121"/>
      <c r="BI88" s="121"/>
      <c r="BJ88" s="121"/>
      <c r="BK88" s="121"/>
      <c r="BL88" s="121"/>
      <c r="BM88" s="121"/>
      <c r="BN88" s="121"/>
      <c r="BO88" s="121"/>
      <c r="BP88" s="121"/>
      <c r="BQ88" s="121"/>
      <c r="BR88" s="121"/>
      <c r="BS88" s="121"/>
      <c r="BT88" s="121"/>
      <c r="BU88" s="121"/>
      <c r="BV88" s="121"/>
      <c r="BW88" s="121"/>
      <c r="BX88" s="121"/>
      <c r="BY88" s="121"/>
      <c r="BZ88" s="121"/>
      <c r="CA88" s="121"/>
      <c r="CB88" s="121"/>
      <c r="CC88" s="121"/>
      <c r="CD88" s="121"/>
      <c r="CE88" s="121"/>
      <c r="CF88" s="121"/>
      <c r="CG88" s="121"/>
      <c r="CH88" s="121"/>
      <c r="CI88" s="121"/>
      <c r="CJ88" s="121"/>
      <c r="CK88" s="121">
        <f t="shared" si="7"/>
        <v>4.0999999999999996</v>
      </c>
      <c r="CL88" s="121"/>
      <c r="CM88" s="121"/>
      <c r="CN88" s="121"/>
      <c r="CO88" s="121"/>
      <c r="CP88" s="121"/>
      <c r="CQ88" s="121"/>
      <c r="CR88" s="121"/>
      <c r="CS88" s="121"/>
      <c r="CT88" s="121"/>
      <c r="CU88" s="121"/>
      <c r="CV88" s="121"/>
      <c r="CW88" s="121"/>
      <c r="CX88" s="121"/>
      <c r="CY88" s="121"/>
      <c r="CZ88" s="121"/>
      <c r="DA88" s="121"/>
      <c r="DB88" s="121"/>
      <c r="DC88" s="121"/>
      <c r="DD88" s="121"/>
      <c r="DE88" s="121"/>
      <c r="DF88" s="121"/>
      <c r="DG88" s="121"/>
      <c r="DH88" s="121"/>
      <c r="DI88" s="121"/>
      <c r="DJ88" s="121"/>
      <c r="DK88" s="121"/>
      <c r="DL88" s="121"/>
      <c r="DM88" s="121"/>
      <c r="DN88" s="121"/>
      <c r="DO88" s="121"/>
      <c r="DP88" s="121"/>
      <c r="DQ88" s="121"/>
      <c r="DR88" s="121"/>
      <c r="DS88" s="121"/>
      <c r="DT88" s="121"/>
      <c r="DU88" s="121"/>
      <c r="DV88" s="121"/>
      <c r="DW88" s="121"/>
      <c r="DX88" s="121"/>
      <c r="DY88" s="135"/>
      <c r="DZ88" s="136"/>
      <c r="EA88" s="136"/>
      <c r="EB88" s="136"/>
      <c r="EC88" s="136"/>
      <c r="ED88" s="136"/>
      <c r="EE88" s="136"/>
      <c r="EF88" s="136"/>
      <c r="EG88" s="136"/>
      <c r="EH88" s="136"/>
      <c r="EI88" s="136"/>
      <c r="EJ88" s="137"/>
      <c r="EK88" s="135"/>
      <c r="EL88" s="136"/>
      <c r="EM88" s="136"/>
      <c r="EN88" s="136"/>
      <c r="EO88" s="136"/>
      <c r="EP88" s="136"/>
      <c r="EQ88" s="136"/>
      <c r="ER88" s="136"/>
      <c r="ES88" s="136"/>
      <c r="ET88" s="136"/>
      <c r="EU88" s="136"/>
      <c r="EV88" s="137"/>
      <c r="EW88" s="138"/>
      <c r="EX88" s="139"/>
      <c r="EY88" s="139"/>
      <c r="EZ88" s="139"/>
      <c r="FA88" s="139"/>
      <c r="FB88" s="139"/>
      <c r="FC88" s="139"/>
      <c r="FD88" s="139"/>
      <c r="FE88" s="139"/>
      <c r="FF88" s="139"/>
      <c r="FG88" s="139"/>
      <c r="FH88" s="140"/>
    </row>
    <row r="89" spans="1:164" s="119" customFormat="1" ht="24" customHeight="1" x14ac:dyDescent="0.25">
      <c r="A89" s="145"/>
      <c r="B89" s="146"/>
      <c r="C89" s="146"/>
      <c r="D89" s="146"/>
      <c r="E89" s="146"/>
      <c r="F89" s="146"/>
      <c r="G89" s="146"/>
      <c r="H89" s="146"/>
      <c r="I89" s="146"/>
      <c r="J89" s="146"/>
      <c r="K89" s="146"/>
      <c r="L89" s="146"/>
      <c r="M89" s="146"/>
      <c r="N89" s="146"/>
      <c r="O89" s="146"/>
      <c r="P89" s="146"/>
      <c r="Q89" s="147"/>
      <c r="R89" s="144" t="s">
        <v>110</v>
      </c>
      <c r="S89" s="144"/>
      <c r="T89" s="144"/>
      <c r="U89" s="144"/>
      <c r="V89" s="144"/>
      <c r="W89" s="144"/>
      <c r="X89" s="144"/>
      <c r="Y89" s="144"/>
      <c r="Z89" s="144"/>
      <c r="AA89" s="144"/>
      <c r="AB89" s="144"/>
      <c r="AC89" s="144"/>
      <c r="AD89" s="144"/>
      <c r="AE89" s="144"/>
      <c r="AF89" s="144"/>
      <c r="AG89" s="144"/>
      <c r="AH89" s="144"/>
      <c r="AI89" s="144"/>
      <c r="AJ89" s="144"/>
      <c r="AK89" s="144"/>
      <c r="AL89" s="121">
        <v>40</v>
      </c>
      <c r="AM89" s="121"/>
      <c r="AN89" s="121"/>
      <c r="AO89" s="121"/>
      <c r="AP89" s="121"/>
      <c r="AQ89" s="121"/>
      <c r="AR89" s="121"/>
      <c r="AS89" s="121"/>
      <c r="AT89" s="121"/>
      <c r="AU89" s="121"/>
      <c r="AV89" s="121"/>
      <c r="AW89" s="121"/>
      <c r="AX89" s="121"/>
      <c r="AY89" s="121"/>
      <c r="AZ89" s="121"/>
      <c r="BA89" s="121"/>
      <c r="BB89" s="121"/>
      <c r="BC89" s="121">
        <v>1.1000000000000001</v>
      </c>
      <c r="BD89" s="121"/>
      <c r="BE89" s="121"/>
      <c r="BF89" s="121"/>
      <c r="BG89" s="121"/>
      <c r="BH89" s="121"/>
      <c r="BI89" s="121"/>
      <c r="BJ89" s="121"/>
      <c r="BK89" s="121"/>
      <c r="BL89" s="121"/>
      <c r="BM89" s="121"/>
      <c r="BN89" s="121"/>
      <c r="BO89" s="121"/>
      <c r="BP89" s="121"/>
      <c r="BQ89" s="121"/>
      <c r="BR89" s="121"/>
      <c r="BS89" s="121"/>
      <c r="BT89" s="121"/>
      <c r="BU89" s="121"/>
      <c r="BV89" s="121"/>
      <c r="BW89" s="121"/>
      <c r="BX89" s="121"/>
      <c r="BY89" s="121"/>
      <c r="BZ89" s="121"/>
      <c r="CA89" s="121"/>
      <c r="CB89" s="121"/>
      <c r="CC89" s="121"/>
      <c r="CD89" s="121"/>
      <c r="CE89" s="121"/>
      <c r="CF89" s="121"/>
      <c r="CG89" s="121"/>
      <c r="CH89" s="121"/>
      <c r="CI89" s="121"/>
      <c r="CJ89" s="121"/>
      <c r="CK89" s="121">
        <f t="shared" si="7"/>
        <v>38.9</v>
      </c>
      <c r="CL89" s="121"/>
      <c r="CM89" s="121"/>
      <c r="CN89" s="121"/>
      <c r="CO89" s="121"/>
      <c r="CP89" s="121"/>
      <c r="CQ89" s="121"/>
      <c r="CR89" s="121"/>
      <c r="CS89" s="121"/>
      <c r="CT89" s="121"/>
      <c r="CU89" s="121"/>
      <c r="CV89" s="121"/>
      <c r="CW89" s="121"/>
      <c r="CX89" s="121"/>
      <c r="CY89" s="121"/>
      <c r="CZ89" s="121"/>
      <c r="DA89" s="121"/>
      <c r="DB89" s="121"/>
      <c r="DC89" s="121"/>
      <c r="DD89" s="121"/>
      <c r="DE89" s="121"/>
      <c r="DF89" s="121"/>
      <c r="DG89" s="121"/>
      <c r="DH89" s="121"/>
      <c r="DI89" s="121"/>
      <c r="DJ89" s="121"/>
      <c r="DK89" s="121"/>
      <c r="DL89" s="121"/>
      <c r="DM89" s="121"/>
      <c r="DN89" s="121"/>
      <c r="DO89" s="121"/>
      <c r="DP89" s="121"/>
      <c r="DQ89" s="121"/>
      <c r="DR89" s="121"/>
      <c r="DS89" s="121"/>
      <c r="DT89" s="121"/>
      <c r="DU89" s="121"/>
      <c r="DV89" s="121"/>
      <c r="DW89" s="121"/>
      <c r="DX89" s="121"/>
      <c r="DY89" s="135"/>
      <c r="DZ89" s="136"/>
      <c r="EA89" s="136"/>
      <c r="EB89" s="136"/>
      <c r="EC89" s="136"/>
      <c r="ED89" s="136"/>
      <c r="EE89" s="136"/>
      <c r="EF89" s="136"/>
      <c r="EG89" s="136"/>
      <c r="EH89" s="136"/>
      <c r="EI89" s="136"/>
      <c r="EJ89" s="137"/>
      <c r="EK89" s="135"/>
      <c r="EL89" s="136"/>
      <c r="EM89" s="136"/>
      <c r="EN89" s="136"/>
      <c r="EO89" s="136"/>
      <c r="EP89" s="136"/>
      <c r="EQ89" s="136"/>
      <c r="ER89" s="136"/>
      <c r="ES89" s="136"/>
      <c r="ET89" s="136"/>
      <c r="EU89" s="136"/>
      <c r="EV89" s="137"/>
      <c r="EW89" s="138"/>
      <c r="EX89" s="139"/>
      <c r="EY89" s="139"/>
      <c r="EZ89" s="139"/>
      <c r="FA89" s="139"/>
      <c r="FB89" s="139"/>
      <c r="FC89" s="139"/>
      <c r="FD89" s="139"/>
      <c r="FE89" s="139"/>
      <c r="FF89" s="139"/>
      <c r="FG89" s="139"/>
      <c r="FH89" s="140"/>
    </row>
    <row r="90" spans="1:164" s="119" customFormat="1" ht="24" customHeight="1" x14ac:dyDescent="0.25">
      <c r="A90" s="145"/>
      <c r="B90" s="146"/>
      <c r="C90" s="146"/>
      <c r="D90" s="146"/>
      <c r="E90" s="146"/>
      <c r="F90" s="146"/>
      <c r="G90" s="146"/>
      <c r="H90" s="146"/>
      <c r="I90" s="146"/>
      <c r="J90" s="146"/>
      <c r="K90" s="146"/>
      <c r="L90" s="146"/>
      <c r="M90" s="146"/>
      <c r="N90" s="146"/>
      <c r="O90" s="146"/>
      <c r="P90" s="146"/>
      <c r="Q90" s="147"/>
      <c r="R90" s="144" t="s">
        <v>111</v>
      </c>
      <c r="S90" s="144"/>
      <c r="T90" s="144"/>
      <c r="U90" s="144"/>
      <c r="V90" s="144"/>
      <c r="W90" s="144"/>
      <c r="X90" s="144"/>
      <c r="Y90" s="144"/>
      <c r="Z90" s="144"/>
      <c r="AA90" s="144"/>
      <c r="AB90" s="144"/>
      <c r="AC90" s="144"/>
      <c r="AD90" s="144"/>
      <c r="AE90" s="144"/>
      <c r="AF90" s="144"/>
      <c r="AG90" s="144"/>
      <c r="AH90" s="144"/>
      <c r="AI90" s="144"/>
      <c r="AJ90" s="144"/>
      <c r="AK90" s="144"/>
      <c r="AL90" s="121">
        <v>4.8</v>
      </c>
      <c r="AM90" s="121"/>
      <c r="AN90" s="121"/>
      <c r="AO90" s="121"/>
      <c r="AP90" s="121"/>
      <c r="AQ90" s="121"/>
      <c r="AR90" s="121"/>
      <c r="AS90" s="121"/>
      <c r="AT90" s="121"/>
      <c r="AU90" s="121"/>
      <c r="AV90" s="121"/>
      <c r="AW90" s="121"/>
      <c r="AX90" s="121"/>
      <c r="AY90" s="121"/>
      <c r="AZ90" s="121"/>
      <c r="BA90" s="121"/>
      <c r="BB90" s="121"/>
      <c r="BC90" s="121">
        <v>0.6</v>
      </c>
      <c r="BD90" s="121"/>
      <c r="BE90" s="121"/>
      <c r="BF90" s="121"/>
      <c r="BG90" s="121"/>
      <c r="BH90" s="121"/>
      <c r="BI90" s="121"/>
      <c r="BJ90" s="121"/>
      <c r="BK90" s="121"/>
      <c r="BL90" s="121"/>
      <c r="BM90" s="121"/>
      <c r="BN90" s="121"/>
      <c r="BO90" s="121"/>
      <c r="BP90" s="121"/>
      <c r="BQ90" s="121"/>
      <c r="BR90" s="121"/>
      <c r="BS90" s="121"/>
      <c r="BT90" s="121"/>
      <c r="BU90" s="121"/>
      <c r="BV90" s="121"/>
      <c r="BW90" s="121"/>
      <c r="BX90" s="121"/>
      <c r="BY90" s="121"/>
      <c r="BZ90" s="121"/>
      <c r="CA90" s="121"/>
      <c r="CB90" s="121"/>
      <c r="CC90" s="121"/>
      <c r="CD90" s="121"/>
      <c r="CE90" s="121"/>
      <c r="CF90" s="121"/>
      <c r="CG90" s="121"/>
      <c r="CH90" s="121"/>
      <c r="CI90" s="121"/>
      <c r="CJ90" s="121"/>
      <c r="CK90" s="121">
        <f t="shared" si="7"/>
        <v>4.2</v>
      </c>
      <c r="CL90" s="121"/>
      <c r="CM90" s="121"/>
      <c r="CN90" s="121"/>
      <c r="CO90" s="121"/>
      <c r="CP90" s="121"/>
      <c r="CQ90" s="121"/>
      <c r="CR90" s="121"/>
      <c r="CS90" s="121"/>
      <c r="CT90" s="121"/>
      <c r="CU90" s="121"/>
      <c r="CV90" s="121"/>
      <c r="CW90" s="121"/>
      <c r="CX90" s="121"/>
      <c r="CY90" s="121"/>
      <c r="CZ90" s="121"/>
      <c r="DA90" s="121"/>
      <c r="DB90" s="121"/>
      <c r="DC90" s="121"/>
      <c r="DD90" s="121"/>
      <c r="DE90" s="121"/>
      <c r="DF90" s="121"/>
      <c r="DG90" s="121"/>
      <c r="DH90" s="121"/>
      <c r="DI90" s="121"/>
      <c r="DJ90" s="121"/>
      <c r="DK90" s="121"/>
      <c r="DL90" s="121"/>
      <c r="DM90" s="121"/>
      <c r="DN90" s="121"/>
      <c r="DO90" s="121"/>
      <c r="DP90" s="121"/>
      <c r="DQ90" s="121"/>
      <c r="DR90" s="121"/>
      <c r="DS90" s="121"/>
      <c r="DT90" s="121"/>
      <c r="DU90" s="121"/>
      <c r="DV90" s="121"/>
      <c r="DW90" s="121"/>
      <c r="DX90" s="121"/>
      <c r="DY90" s="135"/>
      <c r="DZ90" s="136"/>
      <c r="EA90" s="136"/>
      <c r="EB90" s="136"/>
      <c r="EC90" s="136"/>
      <c r="ED90" s="136"/>
      <c r="EE90" s="136"/>
      <c r="EF90" s="136"/>
      <c r="EG90" s="136"/>
      <c r="EH90" s="136"/>
      <c r="EI90" s="136"/>
      <c r="EJ90" s="137"/>
      <c r="EK90" s="135"/>
      <c r="EL90" s="136"/>
      <c r="EM90" s="136"/>
      <c r="EN90" s="136"/>
      <c r="EO90" s="136"/>
      <c r="EP90" s="136"/>
      <c r="EQ90" s="136"/>
      <c r="ER90" s="136"/>
      <c r="ES90" s="136"/>
      <c r="ET90" s="136"/>
      <c r="EU90" s="136"/>
      <c r="EV90" s="137"/>
      <c r="EW90" s="138"/>
      <c r="EX90" s="139"/>
      <c r="EY90" s="139"/>
      <c r="EZ90" s="139"/>
      <c r="FA90" s="139"/>
      <c r="FB90" s="139"/>
      <c r="FC90" s="139"/>
      <c r="FD90" s="139"/>
      <c r="FE90" s="139"/>
      <c r="FF90" s="139"/>
      <c r="FG90" s="139"/>
      <c r="FH90" s="140"/>
    </row>
    <row r="91" spans="1:164" s="119" customFormat="1" ht="24" customHeight="1" x14ac:dyDescent="0.25">
      <c r="A91" s="145"/>
      <c r="B91" s="146"/>
      <c r="C91" s="146"/>
      <c r="D91" s="146"/>
      <c r="E91" s="146"/>
      <c r="F91" s="146"/>
      <c r="G91" s="146"/>
      <c r="H91" s="146"/>
      <c r="I91" s="146"/>
      <c r="J91" s="146"/>
      <c r="K91" s="146"/>
      <c r="L91" s="146"/>
      <c r="M91" s="146"/>
      <c r="N91" s="146"/>
      <c r="O91" s="146"/>
      <c r="P91" s="146"/>
      <c r="Q91" s="147"/>
      <c r="R91" s="144" t="s">
        <v>112</v>
      </c>
      <c r="S91" s="144"/>
      <c r="T91" s="144"/>
      <c r="U91" s="144"/>
      <c r="V91" s="144"/>
      <c r="W91" s="144"/>
      <c r="X91" s="144"/>
      <c r="Y91" s="144"/>
      <c r="Z91" s="144"/>
      <c r="AA91" s="144"/>
      <c r="AB91" s="144"/>
      <c r="AC91" s="144"/>
      <c r="AD91" s="144"/>
      <c r="AE91" s="144"/>
      <c r="AF91" s="144"/>
      <c r="AG91" s="144"/>
      <c r="AH91" s="144"/>
      <c r="AI91" s="144"/>
      <c r="AJ91" s="144"/>
      <c r="AK91" s="144"/>
      <c r="AL91" s="121">
        <v>15</v>
      </c>
      <c r="AM91" s="121"/>
      <c r="AN91" s="121"/>
      <c r="AO91" s="121"/>
      <c r="AP91" s="121"/>
      <c r="AQ91" s="121"/>
      <c r="AR91" s="121"/>
      <c r="AS91" s="121"/>
      <c r="AT91" s="121"/>
      <c r="AU91" s="121"/>
      <c r="AV91" s="121"/>
      <c r="AW91" s="121"/>
      <c r="AX91" s="121"/>
      <c r="AY91" s="121"/>
      <c r="AZ91" s="121"/>
      <c r="BA91" s="121"/>
      <c r="BB91" s="121"/>
      <c r="BC91" s="121">
        <v>0</v>
      </c>
      <c r="BD91" s="121"/>
      <c r="BE91" s="121"/>
      <c r="BF91" s="121"/>
      <c r="BG91" s="121"/>
      <c r="BH91" s="121"/>
      <c r="BI91" s="121"/>
      <c r="BJ91" s="121"/>
      <c r="BK91" s="121"/>
      <c r="BL91" s="121"/>
      <c r="BM91" s="121"/>
      <c r="BN91" s="121"/>
      <c r="BO91" s="121"/>
      <c r="BP91" s="121"/>
      <c r="BQ91" s="121"/>
      <c r="BR91" s="121"/>
      <c r="BS91" s="121"/>
      <c r="BT91" s="121"/>
      <c r="BU91" s="121"/>
      <c r="BV91" s="121"/>
      <c r="BW91" s="121"/>
      <c r="BX91" s="121"/>
      <c r="BY91" s="121"/>
      <c r="BZ91" s="121"/>
      <c r="CA91" s="121"/>
      <c r="CB91" s="121"/>
      <c r="CC91" s="121"/>
      <c r="CD91" s="121"/>
      <c r="CE91" s="121"/>
      <c r="CF91" s="121"/>
      <c r="CG91" s="121"/>
      <c r="CH91" s="121"/>
      <c r="CI91" s="121"/>
      <c r="CJ91" s="121"/>
      <c r="CK91" s="121">
        <f t="shared" si="7"/>
        <v>15</v>
      </c>
      <c r="CL91" s="121"/>
      <c r="CM91" s="121"/>
      <c r="CN91" s="121"/>
      <c r="CO91" s="121"/>
      <c r="CP91" s="121"/>
      <c r="CQ91" s="121"/>
      <c r="CR91" s="121"/>
      <c r="CS91" s="121"/>
      <c r="CT91" s="121"/>
      <c r="CU91" s="121"/>
      <c r="CV91" s="121"/>
      <c r="CW91" s="121"/>
      <c r="CX91" s="121"/>
      <c r="CY91" s="121"/>
      <c r="CZ91" s="121"/>
      <c r="DA91" s="121"/>
      <c r="DB91" s="121"/>
      <c r="DC91" s="121"/>
      <c r="DD91" s="121"/>
      <c r="DE91" s="121"/>
      <c r="DF91" s="121"/>
      <c r="DG91" s="121"/>
      <c r="DH91" s="121"/>
      <c r="DI91" s="121"/>
      <c r="DJ91" s="121"/>
      <c r="DK91" s="121"/>
      <c r="DL91" s="121"/>
      <c r="DM91" s="121"/>
      <c r="DN91" s="121"/>
      <c r="DO91" s="121"/>
      <c r="DP91" s="121"/>
      <c r="DQ91" s="121"/>
      <c r="DR91" s="121"/>
      <c r="DS91" s="121"/>
      <c r="DT91" s="121"/>
      <c r="DU91" s="121"/>
      <c r="DV91" s="121"/>
      <c r="DW91" s="121"/>
      <c r="DX91" s="121"/>
      <c r="DY91" s="135"/>
      <c r="DZ91" s="136"/>
      <c r="EA91" s="136"/>
      <c r="EB91" s="136"/>
      <c r="EC91" s="136"/>
      <c r="ED91" s="136"/>
      <c r="EE91" s="136"/>
      <c r="EF91" s="136"/>
      <c r="EG91" s="136"/>
      <c r="EH91" s="136"/>
      <c r="EI91" s="136"/>
      <c r="EJ91" s="137"/>
      <c r="EK91" s="135"/>
      <c r="EL91" s="136"/>
      <c r="EM91" s="136"/>
      <c r="EN91" s="136"/>
      <c r="EO91" s="136"/>
      <c r="EP91" s="136"/>
      <c r="EQ91" s="136"/>
      <c r="ER91" s="136"/>
      <c r="ES91" s="136"/>
      <c r="ET91" s="136"/>
      <c r="EU91" s="136"/>
      <c r="EV91" s="137"/>
      <c r="EW91" s="138"/>
      <c r="EX91" s="139"/>
      <c r="EY91" s="139"/>
      <c r="EZ91" s="139"/>
      <c r="FA91" s="139"/>
      <c r="FB91" s="139"/>
      <c r="FC91" s="139"/>
      <c r="FD91" s="139"/>
      <c r="FE91" s="139"/>
      <c r="FF91" s="139"/>
      <c r="FG91" s="139"/>
      <c r="FH91" s="140"/>
    </row>
    <row r="92" spans="1:164" s="119" customFormat="1" ht="24" customHeight="1" x14ac:dyDescent="0.25">
      <c r="A92" s="145"/>
      <c r="B92" s="146"/>
      <c r="C92" s="146"/>
      <c r="D92" s="146"/>
      <c r="E92" s="146"/>
      <c r="F92" s="146"/>
      <c r="G92" s="146"/>
      <c r="H92" s="146"/>
      <c r="I92" s="146"/>
      <c r="J92" s="146"/>
      <c r="K92" s="146"/>
      <c r="L92" s="146"/>
      <c r="M92" s="146"/>
      <c r="N92" s="146"/>
      <c r="O92" s="146"/>
      <c r="P92" s="146"/>
      <c r="Q92" s="147"/>
      <c r="R92" s="144" t="s">
        <v>113</v>
      </c>
      <c r="S92" s="144"/>
      <c r="T92" s="144"/>
      <c r="U92" s="144"/>
      <c r="V92" s="144"/>
      <c r="W92" s="144"/>
      <c r="X92" s="144"/>
      <c r="Y92" s="144"/>
      <c r="Z92" s="144"/>
      <c r="AA92" s="144"/>
      <c r="AB92" s="144"/>
      <c r="AC92" s="144"/>
      <c r="AD92" s="144"/>
      <c r="AE92" s="144"/>
      <c r="AF92" s="144"/>
      <c r="AG92" s="144"/>
      <c r="AH92" s="144"/>
      <c r="AI92" s="144"/>
      <c r="AJ92" s="144"/>
      <c r="AK92" s="144"/>
      <c r="AL92" s="121">
        <v>150</v>
      </c>
      <c r="AM92" s="121"/>
      <c r="AN92" s="121"/>
      <c r="AO92" s="121"/>
      <c r="AP92" s="121"/>
      <c r="AQ92" s="121"/>
      <c r="AR92" s="121"/>
      <c r="AS92" s="121"/>
      <c r="AT92" s="121"/>
      <c r="AU92" s="121"/>
      <c r="AV92" s="121"/>
      <c r="AW92" s="121"/>
      <c r="AX92" s="121"/>
      <c r="AY92" s="121"/>
      <c r="AZ92" s="121"/>
      <c r="BA92" s="121"/>
      <c r="BB92" s="121"/>
      <c r="BC92" s="121">
        <v>44.4</v>
      </c>
      <c r="BD92" s="121"/>
      <c r="BE92" s="121"/>
      <c r="BF92" s="121"/>
      <c r="BG92" s="121"/>
      <c r="BH92" s="121"/>
      <c r="BI92" s="121"/>
      <c r="BJ92" s="121"/>
      <c r="BK92" s="121"/>
      <c r="BL92" s="121"/>
      <c r="BM92" s="121"/>
      <c r="BN92" s="121"/>
      <c r="BO92" s="121"/>
      <c r="BP92" s="121"/>
      <c r="BQ92" s="121"/>
      <c r="BR92" s="121"/>
      <c r="BS92" s="121"/>
      <c r="BT92" s="121"/>
      <c r="BU92" s="121"/>
      <c r="BV92" s="121"/>
      <c r="BW92" s="121"/>
      <c r="BX92" s="121"/>
      <c r="BY92" s="121"/>
      <c r="BZ92" s="121"/>
      <c r="CA92" s="121"/>
      <c r="CB92" s="121"/>
      <c r="CC92" s="121"/>
      <c r="CD92" s="121"/>
      <c r="CE92" s="121"/>
      <c r="CF92" s="121"/>
      <c r="CG92" s="121"/>
      <c r="CH92" s="121"/>
      <c r="CI92" s="121"/>
      <c r="CJ92" s="121"/>
      <c r="CK92" s="121">
        <f t="shared" si="7"/>
        <v>105.6</v>
      </c>
      <c r="CL92" s="121"/>
      <c r="CM92" s="121"/>
      <c r="CN92" s="121"/>
      <c r="CO92" s="121"/>
      <c r="CP92" s="121"/>
      <c r="CQ92" s="121"/>
      <c r="CR92" s="121"/>
      <c r="CS92" s="121"/>
      <c r="CT92" s="121"/>
      <c r="CU92" s="121"/>
      <c r="CV92" s="121"/>
      <c r="CW92" s="121"/>
      <c r="CX92" s="121"/>
      <c r="CY92" s="121"/>
      <c r="CZ92" s="121"/>
      <c r="DA92" s="121"/>
      <c r="DB92" s="121"/>
      <c r="DC92" s="121"/>
      <c r="DD92" s="121"/>
      <c r="DE92" s="121"/>
      <c r="DF92" s="121"/>
      <c r="DG92" s="121"/>
      <c r="DH92" s="121"/>
      <c r="DI92" s="121"/>
      <c r="DJ92" s="121"/>
      <c r="DK92" s="121"/>
      <c r="DL92" s="121"/>
      <c r="DM92" s="121"/>
      <c r="DN92" s="121"/>
      <c r="DO92" s="121"/>
      <c r="DP92" s="121"/>
      <c r="DQ92" s="121"/>
      <c r="DR92" s="121"/>
      <c r="DS92" s="121"/>
      <c r="DT92" s="121"/>
      <c r="DU92" s="121"/>
      <c r="DV92" s="121"/>
      <c r="DW92" s="121"/>
      <c r="DX92" s="121"/>
      <c r="DY92" s="135"/>
      <c r="DZ92" s="136"/>
      <c r="EA92" s="136"/>
      <c r="EB92" s="136"/>
      <c r="EC92" s="136"/>
      <c r="ED92" s="136"/>
      <c r="EE92" s="136"/>
      <c r="EF92" s="136"/>
      <c r="EG92" s="136"/>
      <c r="EH92" s="136"/>
      <c r="EI92" s="136"/>
      <c r="EJ92" s="137"/>
      <c r="EK92" s="135"/>
      <c r="EL92" s="136"/>
      <c r="EM92" s="136"/>
      <c r="EN92" s="136"/>
      <c r="EO92" s="136"/>
      <c r="EP92" s="136"/>
      <c r="EQ92" s="136"/>
      <c r="ER92" s="136"/>
      <c r="ES92" s="136"/>
      <c r="ET92" s="136"/>
      <c r="EU92" s="136"/>
      <c r="EV92" s="137"/>
      <c r="EW92" s="138"/>
      <c r="EX92" s="139"/>
      <c r="EY92" s="139"/>
      <c r="EZ92" s="139"/>
      <c r="FA92" s="139"/>
      <c r="FB92" s="139"/>
      <c r="FC92" s="139"/>
      <c r="FD92" s="139"/>
      <c r="FE92" s="139"/>
      <c r="FF92" s="139"/>
      <c r="FG92" s="139"/>
      <c r="FH92" s="140"/>
    </row>
    <row r="93" spans="1:164" s="119" customFormat="1" ht="18" customHeight="1" x14ac:dyDescent="0.25">
      <c r="A93" s="141"/>
      <c r="B93" s="142"/>
      <c r="C93" s="142"/>
      <c r="D93" s="142"/>
      <c r="E93" s="142"/>
      <c r="F93" s="142"/>
      <c r="G93" s="142"/>
      <c r="H93" s="142"/>
      <c r="I93" s="142"/>
      <c r="J93" s="142"/>
      <c r="K93" s="142"/>
      <c r="L93" s="142"/>
      <c r="M93" s="142"/>
      <c r="N93" s="142"/>
      <c r="O93" s="142"/>
      <c r="P93" s="142"/>
      <c r="Q93" s="143"/>
      <c r="R93" s="144" t="s">
        <v>114</v>
      </c>
      <c r="S93" s="144"/>
      <c r="T93" s="144"/>
      <c r="U93" s="144"/>
      <c r="V93" s="144"/>
      <c r="W93" s="144"/>
      <c r="X93" s="144"/>
      <c r="Y93" s="144"/>
      <c r="Z93" s="144"/>
      <c r="AA93" s="144"/>
      <c r="AB93" s="144"/>
      <c r="AC93" s="144"/>
      <c r="AD93" s="144"/>
      <c r="AE93" s="144"/>
      <c r="AF93" s="144"/>
      <c r="AG93" s="144"/>
      <c r="AH93" s="144"/>
      <c r="AI93" s="144"/>
      <c r="AJ93" s="144"/>
      <c r="AK93" s="144"/>
      <c r="AL93" s="121">
        <v>160</v>
      </c>
      <c r="AM93" s="121"/>
      <c r="AN93" s="121"/>
      <c r="AO93" s="121"/>
      <c r="AP93" s="121"/>
      <c r="AQ93" s="121"/>
      <c r="AR93" s="121"/>
      <c r="AS93" s="121"/>
      <c r="AT93" s="121"/>
      <c r="AU93" s="121"/>
      <c r="AV93" s="121"/>
      <c r="AW93" s="121"/>
      <c r="AX93" s="121"/>
      <c r="AY93" s="121"/>
      <c r="AZ93" s="121"/>
      <c r="BA93" s="121"/>
      <c r="BB93" s="121"/>
      <c r="BC93" s="121">
        <v>160</v>
      </c>
      <c r="BD93" s="121"/>
      <c r="BE93" s="121"/>
      <c r="BF93" s="121"/>
      <c r="BG93" s="121"/>
      <c r="BH93" s="121"/>
      <c r="BI93" s="121"/>
      <c r="BJ93" s="121"/>
      <c r="BK93" s="121"/>
      <c r="BL93" s="121"/>
      <c r="BM93" s="121"/>
      <c r="BN93" s="121"/>
      <c r="BO93" s="121"/>
      <c r="BP93" s="121"/>
      <c r="BQ93" s="121"/>
      <c r="BR93" s="121"/>
      <c r="BS93" s="121"/>
      <c r="BT93" s="121"/>
      <c r="BU93" s="121"/>
      <c r="BV93" s="121"/>
      <c r="BW93" s="121"/>
      <c r="BX93" s="121"/>
      <c r="BY93" s="121"/>
      <c r="BZ93" s="121"/>
      <c r="CA93" s="121"/>
      <c r="CB93" s="121"/>
      <c r="CC93" s="121"/>
      <c r="CD93" s="121"/>
      <c r="CE93" s="121"/>
      <c r="CF93" s="121"/>
      <c r="CG93" s="121"/>
      <c r="CH93" s="121"/>
      <c r="CI93" s="121"/>
      <c r="CJ93" s="121"/>
      <c r="CK93" s="121">
        <f t="shared" si="7"/>
        <v>0</v>
      </c>
      <c r="CL93" s="121"/>
      <c r="CM93" s="121"/>
      <c r="CN93" s="121"/>
      <c r="CO93" s="121"/>
      <c r="CP93" s="121"/>
      <c r="CQ93" s="121"/>
      <c r="CR93" s="121"/>
      <c r="CS93" s="121"/>
      <c r="CT93" s="121"/>
      <c r="CU93" s="121"/>
      <c r="CV93" s="121"/>
      <c r="CW93" s="121"/>
      <c r="CX93" s="121"/>
      <c r="CY93" s="121"/>
      <c r="CZ93" s="121"/>
      <c r="DA93" s="121"/>
      <c r="DB93" s="121"/>
      <c r="DC93" s="121"/>
      <c r="DD93" s="121"/>
      <c r="DE93" s="121"/>
      <c r="DF93" s="121"/>
      <c r="DG93" s="121"/>
      <c r="DH93" s="121"/>
      <c r="DI93" s="121"/>
      <c r="DJ93" s="121"/>
      <c r="DK93" s="121"/>
      <c r="DL93" s="121"/>
      <c r="DM93" s="121"/>
      <c r="DN93" s="121"/>
      <c r="DO93" s="121"/>
      <c r="DP93" s="121"/>
      <c r="DQ93" s="121"/>
      <c r="DR93" s="121"/>
      <c r="DS93" s="121"/>
      <c r="DT93" s="121"/>
      <c r="DU93" s="121"/>
      <c r="DV93" s="121"/>
      <c r="DW93" s="121"/>
      <c r="DX93" s="121"/>
      <c r="DY93" s="135"/>
      <c r="DZ93" s="136"/>
      <c r="EA93" s="136"/>
      <c r="EB93" s="136"/>
      <c r="EC93" s="136"/>
      <c r="ED93" s="136"/>
      <c r="EE93" s="136"/>
      <c r="EF93" s="136"/>
      <c r="EG93" s="136"/>
      <c r="EH93" s="136"/>
      <c r="EI93" s="136"/>
      <c r="EJ93" s="137"/>
      <c r="EK93" s="135"/>
      <c r="EL93" s="136"/>
      <c r="EM93" s="136"/>
      <c r="EN93" s="136"/>
      <c r="EO93" s="136"/>
      <c r="EP93" s="136"/>
      <c r="EQ93" s="136"/>
      <c r="ER93" s="136"/>
      <c r="ES93" s="136"/>
      <c r="ET93" s="136"/>
      <c r="EU93" s="136"/>
      <c r="EV93" s="137"/>
      <c r="EW93" s="138"/>
      <c r="EX93" s="139"/>
      <c r="EY93" s="139"/>
      <c r="EZ93" s="139"/>
      <c r="FA93" s="139"/>
      <c r="FB93" s="139"/>
      <c r="FC93" s="139"/>
      <c r="FD93" s="139"/>
      <c r="FE93" s="139"/>
      <c r="FF93" s="139"/>
      <c r="FG93" s="139"/>
      <c r="FH93" s="140"/>
    </row>
    <row r="95" spans="1:164" x14ac:dyDescent="0.2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FG95" s="8" t="s">
        <v>115</v>
      </c>
    </row>
    <row r="96" spans="1:164" s="9" customFormat="1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  <c r="Z96" s="1"/>
      <c r="AA96" s="1"/>
      <c r="AB96" s="1"/>
      <c r="AC96" s="1"/>
      <c r="AD96" s="1"/>
      <c r="AE96" s="1"/>
      <c r="AF96" s="1"/>
      <c r="AG96" s="1"/>
      <c r="AH96" s="1"/>
      <c r="AI96" s="1"/>
      <c r="AJ96" s="1"/>
      <c r="AK96" s="1"/>
      <c r="AL96" s="1"/>
      <c r="AM96" s="1"/>
      <c r="AN96" s="1"/>
      <c r="AO96" s="1"/>
      <c r="AP96" s="1"/>
      <c r="AQ96" s="1"/>
      <c r="AR96" s="1"/>
      <c r="AS96" s="1"/>
      <c r="AT96" s="1"/>
      <c r="AU96" s="1"/>
      <c r="AV96" s="1"/>
      <c r="AW96" s="1"/>
      <c r="AX96" s="1"/>
      <c r="DC96" s="10"/>
    </row>
    <row r="97" spans="1:163" s="48" customFormat="1" ht="92.25" customHeight="1" x14ac:dyDescent="0.25">
      <c r="A97" s="11" t="s">
        <v>116</v>
      </c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47"/>
      <c r="P97" s="47"/>
      <c r="Q97" s="47"/>
      <c r="R97" s="47"/>
      <c r="S97" s="47"/>
      <c r="T97" s="47"/>
      <c r="U97" s="47"/>
      <c r="V97" s="47"/>
      <c r="W97" s="47"/>
      <c r="X97" s="47"/>
      <c r="Y97" s="47"/>
      <c r="Z97" s="47"/>
      <c r="AA97" s="47"/>
      <c r="AB97" s="47"/>
      <c r="AC97" s="47"/>
      <c r="AD97" s="47"/>
      <c r="AE97" s="47"/>
      <c r="AF97" s="47"/>
      <c r="AG97" s="47"/>
      <c r="AH97" s="47"/>
      <c r="AI97" s="47"/>
      <c r="AJ97" s="47"/>
      <c r="AK97" s="47"/>
      <c r="AL97" s="47"/>
      <c r="AM97" s="47"/>
      <c r="AN97" s="47"/>
      <c r="AO97" s="47"/>
      <c r="AP97" s="47"/>
      <c r="AQ97" s="47"/>
      <c r="AR97" s="47"/>
      <c r="AS97" s="47"/>
      <c r="AT97" s="47"/>
      <c r="AU97" s="47"/>
      <c r="AV97" s="47"/>
      <c r="AW97" s="47"/>
      <c r="AX97" s="47"/>
      <c r="AY97" s="47"/>
      <c r="AZ97" s="47"/>
      <c r="BA97" s="47"/>
      <c r="BB97" s="47"/>
      <c r="BC97" s="47"/>
      <c r="BD97" s="47"/>
      <c r="BE97" s="47"/>
      <c r="BF97" s="47"/>
      <c r="BG97" s="47"/>
      <c r="BH97" s="47"/>
      <c r="BI97" s="47"/>
      <c r="BJ97" s="47"/>
      <c r="BK97" s="47"/>
      <c r="BL97" s="47"/>
      <c r="BM97" s="47"/>
      <c r="BN97" s="47"/>
      <c r="BO97" s="47"/>
      <c r="BP97" s="47"/>
      <c r="BQ97" s="47"/>
      <c r="BR97" s="47"/>
      <c r="BS97" s="47"/>
      <c r="BT97" s="47"/>
      <c r="BU97" s="47"/>
      <c r="BV97" s="47"/>
      <c r="BW97" s="47"/>
      <c r="BX97" s="47"/>
      <c r="BY97" s="47"/>
      <c r="BZ97" s="47"/>
      <c r="CA97" s="47"/>
      <c r="CB97" s="47"/>
      <c r="CC97" s="47"/>
      <c r="CD97" s="47"/>
      <c r="CE97" s="47"/>
      <c r="CF97" s="47"/>
      <c r="CG97" s="47"/>
      <c r="CH97" s="47"/>
      <c r="CI97" s="47"/>
      <c r="CJ97" s="47"/>
      <c r="CK97" s="47"/>
      <c r="CL97" s="47"/>
      <c r="CM97" s="47"/>
      <c r="CN97" s="47"/>
      <c r="CO97" s="47"/>
      <c r="CP97" s="47"/>
      <c r="CQ97" s="47"/>
      <c r="CR97" s="47"/>
      <c r="CS97" s="47"/>
      <c r="CT97" s="47"/>
      <c r="CU97" s="47"/>
      <c r="CV97" s="47"/>
      <c r="CW97" s="47"/>
      <c r="CX97" s="47"/>
      <c r="CY97" s="47"/>
      <c r="CZ97" s="47"/>
      <c r="DA97" s="47"/>
      <c r="DB97" s="47"/>
      <c r="DC97" s="47"/>
      <c r="DD97" s="47"/>
      <c r="DE97" s="47"/>
      <c r="DF97" s="47"/>
      <c r="DG97" s="47"/>
      <c r="DH97" s="47"/>
      <c r="DI97" s="47"/>
      <c r="DJ97" s="47"/>
      <c r="DK97" s="47"/>
      <c r="DL97" s="47"/>
      <c r="DM97" s="47"/>
      <c r="DN97" s="47"/>
      <c r="DO97" s="47"/>
      <c r="DP97" s="47"/>
      <c r="DQ97" s="47"/>
      <c r="DR97" s="47"/>
      <c r="DS97" s="47"/>
      <c r="DT97" s="47"/>
      <c r="DU97" s="47"/>
      <c r="DV97" s="47"/>
      <c r="DW97" s="47"/>
      <c r="DX97" s="47"/>
      <c r="DY97" s="47"/>
      <c r="DZ97" s="47"/>
      <c r="EA97" s="47"/>
      <c r="EB97" s="47"/>
      <c r="EC97" s="47"/>
      <c r="ED97" s="47"/>
      <c r="EE97" s="47"/>
      <c r="EF97" s="47"/>
      <c r="EG97" s="47"/>
      <c r="EH97" s="47"/>
      <c r="EI97" s="47"/>
      <c r="EJ97" s="47"/>
      <c r="EK97" s="47"/>
      <c r="EL97" s="47"/>
      <c r="EM97" s="47"/>
      <c r="EN97" s="47"/>
      <c r="EO97" s="47"/>
      <c r="EP97" s="47"/>
      <c r="EQ97" s="47"/>
      <c r="ER97" s="47"/>
      <c r="ES97" s="47"/>
      <c r="ET97" s="47"/>
      <c r="EU97" s="47"/>
      <c r="EV97" s="47"/>
      <c r="EW97" s="47"/>
      <c r="EX97" s="47"/>
      <c r="EY97" s="47"/>
      <c r="EZ97" s="47"/>
      <c r="FA97" s="47"/>
      <c r="FB97" s="47"/>
      <c r="FC97" s="47"/>
      <c r="FD97" s="47"/>
      <c r="FE97" s="47"/>
      <c r="FF97" s="47"/>
      <c r="FG97" s="47"/>
    </row>
    <row r="98" spans="1:163" s="21" customFormat="1" ht="15.75" x14ac:dyDescent="0.25">
      <c r="AW98" s="49"/>
      <c r="AX98" s="49"/>
      <c r="AY98" s="49"/>
      <c r="AZ98" s="49"/>
      <c r="BA98" s="49"/>
      <c r="BB98" s="49"/>
      <c r="BC98" s="49"/>
      <c r="BD98" s="49"/>
      <c r="BE98" s="49"/>
      <c r="BF98" s="49"/>
      <c r="BG98" s="49"/>
      <c r="BH98" s="49"/>
      <c r="BI98" s="49"/>
      <c r="BJ98" s="49"/>
      <c r="BK98" s="49"/>
      <c r="BL98" s="49"/>
      <c r="BM98" s="49"/>
      <c r="BN98" s="49"/>
      <c r="BO98" s="49"/>
      <c r="BP98" s="49"/>
      <c r="BQ98" s="49"/>
      <c r="BR98" s="49"/>
      <c r="BS98" s="49"/>
      <c r="BT98" s="49"/>
      <c r="BU98" s="49"/>
      <c r="BV98" s="49"/>
      <c r="BW98" s="49"/>
      <c r="BX98" s="49"/>
      <c r="BY98" s="49"/>
      <c r="BZ98" s="49"/>
      <c r="CA98" s="49"/>
      <c r="CB98" s="49"/>
      <c r="CC98" s="49"/>
      <c r="CD98" s="49"/>
      <c r="CE98" s="49"/>
      <c r="CF98" s="49"/>
      <c r="CG98" s="49"/>
      <c r="CH98" s="49"/>
      <c r="CI98" s="49"/>
      <c r="CJ98" s="49"/>
      <c r="CK98" s="49"/>
      <c r="CL98" s="49"/>
      <c r="CM98" s="49"/>
      <c r="CN98" s="49"/>
      <c r="CO98" s="49"/>
      <c r="CP98" s="49"/>
      <c r="CQ98" s="49"/>
      <c r="CR98" s="49"/>
      <c r="CS98" s="49"/>
      <c r="CT98" s="49"/>
      <c r="CU98" s="49"/>
      <c r="CV98" s="49"/>
      <c r="CW98" s="49"/>
      <c r="CX98" s="49"/>
      <c r="CY98" s="49"/>
      <c r="CZ98" s="49"/>
      <c r="DA98" s="49"/>
      <c r="DB98" s="49"/>
      <c r="DC98" s="49"/>
      <c r="DD98" s="49"/>
      <c r="DE98" s="49"/>
      <c r="DF98" s="49"/>
      <c r="DG98" s="49"/>
      <c r="DH98" s="49"/>
      <c r="DI98" s="49"/>
      <c r="DJ98" s="49"/>
      <c r="DK98" s="49"/>
      <c r="DL98" s="50"/>
      <c r="DM98" s="50"/>
      <c r="DN98" s="50"/>
      <c r="DO98" s="50"/>
      <c r="DP98" s="50"/>
      <c r="DQ98" s="50"/>
      <c r="DR98" s="50"/>
      <c r="DS98" s="50"/>
      <c r="DT98" s="50"/>
      <c r="DU98" s="50"/>
      <c r="DV98" s="50"/>
      <c r="DW98" s="50"/>
      <c r="DX98" s="50"/>
      <c r="DY98" s="50"/>
      <c r="DZ98" s="50"/>
      <c r="EA98" s="50"/>
      <c r="EB98" s="50"/>
      <c r="EC98" s="50"/>
      <c r="ED98" s="50"/>
      <c r="EE98" s="50"/>
      <c r="EF98" s="50"/>
      <c r="EG98" s="50"/>
      <c r="EH98" s="50"/>
      <c r="EI98" s="50"/>
      <c r="EJ98" s="50"/>
      <c r="EK98" s="50"/>
      <c r="EL98" s="50"/>
      <c r="EM98" s="50"/>
      <c r="EN98" s="50"/>
      <c r="EO98" s="50"/>
      <c r="EP98" s="50"/>
      <c r="EQ98" s="50"/>
      <c r="ER98" s="23"/>
      <c r="ES98" s="23"/>
      <c r="ET98" s="23"/>
      <c r="EU98" s="23"/>
      <c r="EV98" s="23"/>
      <c r="EW98" s="23"/>
      <c r="EX98" s="23"/>
      <c r="EY98" s="23"/>
      <c r="EZ98" s="23"/>
      <c r="FA98" s="23"/>
      <c r="FB98" s="23"/>
      <c r="FC98" s="23"/>
      <c r="FD98" s="23"/>
      <c r="FE98" s="23"/>
      <c r="FF98" s="23"/>
      <c r="FG98" s="23"/>
    </row>
    <row r="99" spans="1:163" s="13" customFormat="1" ht="15.75" x14ac:dyDescent="0.25">
      <c r="AW99" s="14" t="s">
        <v>4</v>
      </c>
      <c r="AX99" s="14"/>
      <c r="AY99" s="14"/>
      <c r="AZ99" s="14"/>
      <c r="BA99" s="14"/>
      <c r="BB99" s="14"/>
      <c r="BC99" s="14"/>
      <c r="BD99" s="14"/>
      <c r="BE99" s="14"/>
      <c r="BF99" s="14"/>
      <c r="BG99" s="14"/>
      <c r="BH99" s="14"/>
      <c r="BI99" s="14"/>
      <c r="BJ99" s="14"/>
      <c r="BK99" s="14"/>
      <c r="BL99" s="14"/>
      <c r="BM99" s="14"/>
      <c r="BN99" s="14"/>
      <c r="BO99" s="14"/>
      <c r="BP99" s="14"/>
      <c r="BQ99" s="14"/>
      <c r="BR99" s="14"/>
      <c r="BS99" s="14"/>
      <c r="BT99" s="14"/>
      <c r="BU99" s="14"/>
      <c r="BV99" s="14"/>
      <c r="BW99" s="14"/>
      <c r="BX99" s="14"/>
      <c r="BY99" s="14"/>
      <c r="BZ99" s="14"/>
      <c r="CA99" s="14"/>
      <c r="CB99" s="14"/>
      <c r="CC99" s="14"/>
      <c r="CD99" s="14"/>
      <c r="CE99" s="14"/>
      <c r="CF99" s="14"/>
      <c r="CG99" s="14"/>
      <c r="CH99" s="14"/>
      <c r="CI99" s="14"/>
      <c r="CJ99" s="14"/>
      <c r="CK99" s="14"/>
      <c r="CL99" s="14"/>
      <c r="CM99" s="14"/>
      <c r="CN99" s="14"/>
      <c r="CO99" s="14"/>
      <c r="CP99" s="14"/>
      <c r="CQ99" s="14"/>
      <c r="CR99" s="14"/>
      <c r="CS99" s="14"/>
      <c r="CT99" s="14"/>
      <c r="CU99" s="14"/>
      <c r="CV99" s="14"/>
      <c r="CW99" s="14"/>
      <c r="CX99" s="14"/>
      <c r="CY99" s="14"/>
      <c r="CZ99" s="14"/>
      <c r="DA99" s="14"/>
      <c r="DB99" s="14"/>
      <c r="DC99" s="14"/>
      <c r="DD99" s="14"/>
      <c r="DE99" s="14"/>
      <c r="DF99" s="14"/>
      <c r="DG99" s="14"/>
      <c r="DH99" s="14"/>
      <c r="DI99" s="14"/>
      <c r="DJ99" s="14"/>
      <c r="DK99" s="14"/>
      <c r="DL99" s="51"/>
      <c r="DM99" s="51"/>
      <c r="DN99" s="51"/>
      <c r="DO99" s="51"/>
      <c r="DP99" s="51"/>
      <c r="DQ99" s="51"/>
      <c r="DR99" s="51"/>
      <c r="DS99" s="51"/>
      <c r="DT99" s="51"/>
      <c r="DU99" s="51"/>
      <c r="DV99" s="51"/>
      <c r="DW99" s="52"/>
      <c r="DX99" s="52"/>
      <c r="DY99" s="52"/>
      <c r="DZ99" s="52"/>
      <c r="EA99" s="53"/>
      <c r="EB99" s="53"/>
      <c r="EC99" s="53"/>
      <c r="ED99" s="53"/>
      <c r="EE99" s="53"/>
      <c r="EF99" s="54"/>
      <c r="EG99" s="54"/>
      <c r="EH99" s="54"/>
      <c r="EI99" s="54"/>
      <c r="EJ99" s="21"/>
      <c r="EK99" s="21"/>
      <c r="EL99" s="21"/>
      <c r="EM99" s="21"/>
    </row>
    <row r="100" spans="1:163" s="13" customFormat="1" ht="15.75" x14ac:dyDescent="0.25">
      <c r="AR100" s="73"/>
      <c r="AS100" s="62"/>
      <c r="AT100" s="21"/>
      <c r="AU100" s="21"/>
      <c r="AV100" s="21"/>
      <c r="AW100" s="21"/>
      <c r="AX100" s="21"/>
      <c r="AY100" s="21"/>
      <c r="AZ100" s="21"/>
      <c r="BA100" s="21"/>
      <c r="BB100" s="21"/>
      <c r="BC100" s="21"/>
      <c r="BD100" s="21"/>
      <c r="BE100" s="21"/>
      <c r="BF100" s="21"/>
      <c r="BG100" s="21"/>
      <c r="BH100" s="17" t="s">
        <v>69</v>
      </c>
      <c r="BI100" s="17"/>
      <c r="BJ100" s="17"/>
      <c r="BK100" s="17"/>
      <c r="BL100" s="17"/>
      <c r="BM100" s="17"/>
      <c r="BN100" s="17"/>
      <c r="BO100" s="17"/>
      <c r="BP100" s="17"/>
      <c r="BQ100" s="17"/>
      <c r="BR100" s="18" t="s">
        <v>6</v>
      </c>
      <c r="BS100" s="18"/>
      <c r="BT100" s="18"/>
      <c r="BU100" s="18"/>
      <c r="BV100" s="18"/>
      <c r="BW100" s="18"/>
      <c r="BX100" s="18"/>
      <c r="BY100" s="18"/>
      <c r="BZ100" s="18"/>
      <c r="CA100" s="18"/>
      <c r="CB100" s="18"/>
      <c r="CC100" s="18"/>
      <c r="CD100" s="18"/>
      <c r="CE100" s="18"/>
      <c r="CF100" s="18"/>
      <c r="CG100" s="18"/>
      <c r="CH100" s="18"/>
      <c r="CI100" s="18"/>
      <c r="CJ100" s="17">
        <v>20</v>
      </c>
      <c r="CK100" s="17"/>
      <c r="CL100" s="17"/>
      <c r="CM100" s="17"/>
      <c r="CN100" s="19" t="s">
        <v>7</v>
      </c>
      <c r="CO100" s="19"/>
      <c r="CP100" s="19"/>
      <c r="CQ100" s="19"/>
      <c r="CR100" s="20" t="s">
        <v>8</v>
      </c>
      <c r="CS100" s="20"/>
      <c r="CT100" s="20"/>
      <c r="CU100" s="20"/>
      <c r="CV100" s="20"/>
      <c r="CW100" s="20"/>
      <c r="CX100" s="20"/>
      <c r="CY100" s="20"/>
      <c r="DC100" s="16"/>
    </row>
    <row r="101" spans="1:163" s="21" customFormat="1" ht="15.75" x14ac:dyDescent="0.25">
      <c r="J101" s="22" t="s">
        <v>117</v>
      </c>
      <c r="K101" s="22"/>
      <c r="L101" s="22"/>
      <c r="M101" s="22"/>
      <c r="N101" s="22"/>
      <c r="O101" s="22"/>
      <c r="P101" s="22"/>
      <c r="Q101" s="22"/>
      <c r="R101" s="22"/>
      <c r="S101" s="22"/>
      <c r="T101" s="22"/>
      <c r="U101" s="148"/>
      <c r="V101" s="148"/>
      <c r="W101" s="148"/>
      <c r="X101" s="148"/>
      <c r="Y101" s="148" t="s">
        <v>118</v>
      </c>
      <c r="Z101" s="148"/>
      <c r="AA101" s="148"/>
      <c r="CM101" s="22"/>
      <c r="CN101" s="22"/>
      <c r="CO101" s="22"/>
      <c r="CP101" s="22"/>
      <c r="CQ101" s="22"/>
      <c r="CR101" s="22"/>
      <c r="CS101" s="22"/>
      <c r="CT101" s="22"/>
      <c r="CU101" s="22"/>
      <c r="CV101" s="22"/>
      <c r="CW101" s="22"/>
      <c r="CX101" s="22"/>
      <c r="DC101" s="23"/>
    </row>
    <row r="102" spans="1:163" s="48" customFormat="1" ht="15.75" x14ac:dyDescent="0.25">
      <c r="DC102" s="63"/>
    </row>
    <row r="103" spans="1:163" s="149" customFormat="1" ht="82.5" customHeight="1" x14ac:dyDescent="0.25">
      <c r="A103" s="70" t="s">
        <v>119</v>
      </c>
      <c r="B103" s="70"/>
      <c r="C103" s="70"/>
      <c r="D103" s="70"/>
      <c r="E103" s="70"/>
      <c r="F103" s="70"/>
      <c r="G103" s="70"/>
      <c r="H103" s="70"/>
      <c r="I103" s="70"/>
      <c r="J103" s="70"/>
      <c r="K103" s="70"/>
      <c r="L103" s="70"/>
      <c r="M103" s="70"/>
      <c r="N103" s="70"/>
      <c r="O103" s="70"/>
      <c r="P103" s="70"/>
      <c r="Q103" s="70"/>
      <c r="R103" s="70"/>
      <c r="S103" s="70"/>
      <c r="T103" s="70"/>
      <c r="U103" s="70"/>
      <c r="V103" s="70"/>
      <c r="W103" s="70"/>
      <c r="X103" s="70"/>
      <c r="Y103" s="70"/>
      <c r="Z103" s="70"/>
      <c r="AA103" s="70" t="s">
        <v>120</v>
      </c>
      <c r="AB103" s="70"/>
      <c r="AC103" s="70"/>
      <c r="AD103" s="70"/>
      <c r="AE103" s="70"/>
      <c r="AF103" s="70"/>
      <c r="AG103" s="70"/>
      <c r="AH103" s="70"/>
      <c r="AI103" s="70"/>
      <c r="AJ103" s="70"/>
      <c r="AK103" s="70"/>
      <c r="AL103" s="70"/>
      <c r="AM103" s="70"/>
      <c r="AN103" s="70"/>
      <c r="AO103" s="70"/>
      <c r="AP103" s="70"/>
      <c r="AQ103" s="70"/>
      <c r="AR103" s="70"/>
      <c r="AS103" s="70"/>
      <c r="AT103" s="70"/>
      <c r="AU103" s="70"/>
      <c r="AV103" s="70"/>
      <c r="AW103" s="70"/>
      <c r="AX103" s="70"/>
      <c r="AY103" s="70"/>
      <c r="AZ103" s="70"/>
      <c r="BA103" s="70" t="s">
        <v>121</v>
      </c>
      <c r="BB103" s="70"/>
      <c r="BC103" s="70"/>
      <c r="BD103" s="70"/>
      <c r="BE103" s="70"/>
      <c r="BF103" s="70"/>
      <c r="BG103" s="70"/>
      <c r="BH103" s="70"/>
      <c r="BI103" s="70"/>
      <c r="BJ103" s="70"/>
      <c r="BK103" s="70"/>
      <c r="BL103" s="70"/>
      <c r="BM103" s="70"/>
      <c r="BN103" s="70"/>
      <c r="BO103" s="70"/>
      <c r="BP103" s="70"/>
      <c r="BQ103" s="70"/>
      <c r="BR103" s="70"/>
      <c r="BS103" s="70"/>
      <c r="BT103" s="70"/>
      <c r="BU103" s="70"/>
      <c r="BV103" s="70"/>
      <c r="BW103" s="70"/>
      <c r="BX103" s="70" t="s">
        <v>122</v>
      </c>
      <c r="BY103" s="70"/>
      <c r="BZ103" s="70"/>
      <c r="CA103" s="70"/>
      <c r="CB103" s="70"/>
      <c r="CC103" s="70"/>
      <c r="CD103" s="70"/>
      <c r="CE103" s="70"/>
      <c r="CF103" s="70"/>
      <c r="CG103" s="70"/>
      <c r="CH103" s="70"/>
      <c r="CI103" s="70"/>
      <c r="CJ103" s="70"/>
      <c r="CK103" s="70"/>
      <c r="CL103" s="70"/>
      <c r="CM103" s="70"/>
      <c r="CN103" s="70"/>
      <c r="CO103" s="70"/>
      <c r="CP103" s="70"/>
      <c r="CQ103" s="70"/>
      <c r="CR103" s="70" t="s">
        <v>123</v>
      </c>
      <c r="CS103" s="70"/>
      <c r="CT103" s="70"/>
      <c r="CU103" s="70"/>
      <c r="CV103" s="70"/>
      <c r="CW103" s="70"/>
      <c r="CX103" s="70"/>
      <c r="CY103" s="70"/>
      <c r="CZ103" s="70"/>
      <c r="DA103" s="70"/>
      <c r="DB103" s="70"/>
      <c r="DC103" s="70"/>
      <c r="DD103" s="70"/>
      <c r="DE103" s="70"/>
      <c r="DF103" s="70"/>
      <c r="DG103" s="70"/>
      <c r="DH103" s="70"/>
      <c r="DI103" s="70"/>
      <c r="DJ103" s="70"/>
      <c r="DK103" s="70"/>
      <c r="DL103" s="70"/>
      <c r="DM103" s="70"/>
      <c r="DN103" s="70" t="s">
        <v>124</v>
      </c>
      <c r="DO103" s="70"/>
      <c r="DP103" s="70"/>
      <c r="DQ103" s="70"/>
      <c r="DR103" s="70"/>
      <c r="DS103" s="70"/>
      <c r="DT103" s="70"/>
      <c r="DU103" s="70"/>
      <c r="DV103" s="70"/>
      <c r="DW103" s="70"/>
      <c r="DX103" s="70"/>
      <c r="DY103" s="70"/>
      <c r="DZ103" s="70"/>
      <c r="EA103" s="70"/>
      <c r="EB103" s="70"/>
      <c r="EC103" s="70"/>
      <c r="ED103" s="70"/>
      <c r="EE103" s="70"/>
      <c r="EF103" s="70"/>
      <c r="EG103" s="70"/>
      <c r="EH103" s="70"/>
      <c r="EI103" s="70"/>
      <c r="EJ103" s="70"/>
      <c r="EK103" s="70" t="s">
        <v>125</v>
      </c>
      <c r="EL103" s="70"/>
      <c r="EM103" s="70"/>
      <c r="EN103" s="70"/>
      <c r="EO103" s="70"/>
      <c r="EP103" s="70"/>
      <c r="EQ103" s="70"/>
      <c r="ER103" s="70"/>
      <c r="ES103" s="70"/>
      <c r="ET103" s="70"/>
      <c r="EU103" s="70"/>
      <c r="EV103" s="70"/>
      <c r="EW103" s="70"/>
      <c r="EX103" s="70"/>
      <c r="EY103" s="70"/>
      <c r="EZ103" s="70"/>
      <c r="FA103" s="70"/>
      <c r="FB103" s="70"/>
      <c r="FC103" s="70"/>
      <c r="FD103" s="70"/>
      <c r="FE103" s="70"/>
      <c r="FF103" s="70"/>
      <c r="FG103" s="70"/>
    </row>
    <row r="104" spans="1:163" s="75" customFormat="1" x14ac:dyDescent="0.25">
      <c r="A104" s="74">
        <v>1</v>
      </c>
      <c r="B104" s="74"/>
      <c r="C104" s="74"/>
      <c r="D104" s="74"/>
      <c r="E104" s="74"/>
      <c r="F104" s="74"/>
      <c r="G104" s="74"/>
      <c r="H104" s="74"/>
      <c r="I104" s="74"/>
      <c r="J104" s="74"/>
      <c r="K104" s="74"/>
      <c r="L104" s="74"/>
      <c r="M104" s="74"/>
      <c r="N104" s="74"/>
      <c r="O104" s="74"/>
      <c r="P104" s="74"/>
      <c r="Q104" s="74"/>
      <c r="R104" s="74"/>
      <c r="S104" s="74"/>
      <c r="T104" s="74"/>
      <c r="U104" s="74"/>
      <c r="V104" s="74"/>
      <c r="W104" s="74"/>
      <c r="X104" s="74"/>
      <c r="Y104" s="74"/>
      <c r="Z104" s="74"/>
      <c r="AA104" s="74">
        <v>2</v>
      </c>
      <c r="AB104" s="74"/>
      <c r="AC104" s="74"/>
      <c r="AD104" s="74"/>
      <c r="AE104" s="74"/>
      <c r="AF104" s="74"/>
      <c r="AG104" s="74"/>
      <c r="AH104" s="74"/>
      <c r="AI104" s="74"/>
      <c r="AJ104" s="74"/>
      <c r="AK104" s="74"/>
      <c r="AL104" s="74"/>
      <c r="AM104" s="74"/>
      <c r="AN104" s="74"/>
      <c r="AO104" s="74"/>
      <c r="AP104" s="74"/>
      <c r="AQ104" s="74"/>
      <c r="AR104" s="74"/>
      <c r="AS104" s="74"/>
      <c r="AT104" s="74"/>
      <c r="AU104" s="74"/>
      <c r="AV104" s="74"/>
      <c r="AW104" s="74"/>
      <c r="AX104" s="74"/>
      <c r="AY104" s="74"/>
      <c r="AZ104" s="74"/>
      <c r="BA104" s="74">
        <v>3</v>
      </c>
      <c r="BB104" s="74"/>
      <c r="BC104" s="74"/>
      <c r="BD104" s="74"/>
      <c r="BE104" s="74"/>
      <c r="BF104" s="74"/>
      <c r="BG104" s="74"/>
      <c r="BH104" s="74"/>
      <c r="BI104" s="74"/>
      <c r="BJ104" s="74"/>
      <c r="BK104" s="74"/>
      <c r="BL104" s="74"/>
      <c r="BM104" s="74"/>
      <c r="BN104" s="74"/>
      <c r="BO104" s="74"/>
      <c r="BP104" s="74"/>
      <c r="BQ104" s="74"/>
      <c r="BR104" s="74"/>
      <c r="BS104" s="74"/>
      <c r="BT104" s="74"/>
      <c r="BU104" s="74"/>
      <c r="BV104" s="74"/>
      <c r="BW104" s="74"/>
      <c r="BX104" s="74">
        <v>4</v>
      </c>
      <c r="BY104" s="74"/>
      <c r="BZ104" s="74"/>
      <c r="CA104" s="74"/>
      <c r="CB104" s="74"/>
      <c r="CC104" s="74"/>
      <c r="CD104" s="74"/>
      <c r="CE104" s="74"/>
      <c r="CF104" s="74"/>
      <c r="CG104" s="74"/>
      <c r="CH104" s="74"/>
      <c r="CI104" s="74"/>
      <c r="CJ104" s="74"/>
      <c r="CK104" s="74"/>
      <c r="CL104" s="74"/>
      <c r="CM104" s="74"/>
      <c r="CN104" s="74"/>
      <c r="CO104" s="74"/>
      <c r="CP104" s="74"/>
      <c r="CQ104" s="74"/>
      <c r="CR104" s="74">
        <v>5</v>
      </c>
      <c r="CS104" s="74"/>
      <c r="CT104" s="74"/>
      <c r="CU104" s="74"/>
      <c r="CV104" s="74"/>
      <c r="CW104" s="74"/>
      <c r="CX104" s="74"/>
      <c r="CY104" s="74"/>
      <c r="CZ104" s="74"/>
      <c r="DA104" s="74"/>
      <c r="DB104" s="74"/>
      <c r="DC104" s="74"/>
      <c r="DD104" s="74"/>
      <c r="DE104" s="74"/>
      <c r="DF104" s="74"/>
      <c r="DG104" s="74"/>
      <c r="DH104" s="74"/>
      <c r="DI104" s="74"/>
      <c r="DJ104" s="74"/>
      <c r="DK104" s="74"/>
      <c r="DL104" s="74"/>
      <c r="DM104" s="74"/>
      <c r="DN104" s="74">
        <v>6</v>
      </c>
      <c r="DO104" s="74"/>
      <c r="DP104" s="74"/>
      <c r="DQ104" s="74"/>
      <c r="DR104" s="74"/>
      <c r="DS104" s="74"/>
      <c r="DT104" s="74"/>
      <c r="DU104" s="74"/>
      <c r="DV104" s="74"/>
      <c r="DW104" s="74"/>
      <c r="DX104" s="74"/>
      <c r="DY104" s="74"/>
      <c r="DZ104" s="74"/>
      <c r="EA104" s="74"/>
      <c r="EB104" s="74"/>
      <c r="EC104" s="74"/>
      <c r="ED104" s="74"/>
      <c r="EE104" s="74"/>
      <c r="EF104" s="74"/>
      <c r="EG104" s="74"/>
      <c r="EH104" s="74"/>
      <c r="EI104" s="74"/>
      <c r="EJ104" s="74"/>
      <c r="EK104" s="74">
        <v>7</v>
      </c>
      <c r="EL104" s="74"/>
      <c r="EM104" s="74"/>
      <c r="EN104" s="74"/>
      <c r="EO104" s="74"/>
      <c r="EP104" s="74"/>
      <c r="EQ104" s="74"/>
      <c r="ER104" s="74"/>
      <c r="ES104" s="74"/>
      <c r="ET104" s="74"/>
      <c r="EU104" s="74"/>
      <c r="EV104" s="74"/>
      <c r="EW104" s="74"/>
      <c r="EX104" s="74"/>
      <c r="EY104" s="74"/>
      <c r="EZ104" s="74"/>
      <c r="FA104" s="74"/>
      <c r="FB104" s="74"/>
      <c r="FC104" s="74"/>
      <c r="FD104" s="74"/>
      <c r="FE104" s="74"/>
      <c r="FF104" s="74"/>
      <c r="FG104" s="74"/>
    </row>
    <row r="105" spans="1:163" s="75" customFormat="1" ht="21.75" customHeight="1" x14ac:dyDescent="0.25">
      <c r="A105" s="150" t="s">
        <v>126</v>
      </c>
      <c r="B105" s="151"/>
      <c r="C105" s="151"/>
      <c r="D105" s="151"/>
      <c r="E105" s="151"/>
      <c r="F105" s="151"/>
      <c r="G105" s="151"/>
      <c r="H105" s="151"/>
      <c r="I105" s="151"/>
      <c r="J105" s="151"/>
      <c r="K105" s="151"/>
      <c r="L105" s="151"/>
      <c r="M105" s="151"/>
      <c r="N105" s="151"/>
      <c r="O105" s="151"/>
      <c r="P105" s="151"/>
      <c r="Q105" s="151"/>
      <c r="R105" s="151"/>
      <c r="S105" s="151"/>
      <c r="T105" s="151"/>
      <c r="U105" s="151"/>
      <c r="V105" s="151"/>
      <c r="W105" s="151"/>
      <c r="X105" s="151"/>
      <c r="Y105" s="151"/>
      <c r="Z105" s="152"/>
      <c r="AA105" s="76" t="s">
        <v>127</v>
      </c>
      <c r="AB105" s="77"/>
      <c r="AC105" s="77"/>
      <c r="AD105" s="77"/>
      <c r="AE105" s="77"/>
      <c r="AF105" s="77"/>
      <c r="AG105" s="77"/>
      <c r="AH105" s="77"/>
      <c r="AI105" s="77"/>
      <c r="AJ105" s="77"/>
      <c r="AK105" s="77"/>
      <c r="AL105" s="77"/>
      <c r="AM105" s="77"/>
      <c r="AN105" s="77"/>
      <c r="AO105" s="77"/>
      <c r="AP105" s="77"/>
      <c r="AQ105" s="77"/>
      <c r="AR105" s="77"/>
      <c r="AS105" s="77"/>
      <c r="AT105" s="77"/>
      <c r="AU105" s="77"/>
      <c r="AV105" s="77"/>
      <c r="AW105" s="77"/>
      <c r="AX105" s="77"/>
      <c r="AY105" s="77"/>
      <c r="AZ105" s="78"/>
      <c r="BA105" s="74" t="s">
        <v>77</v>
      </c>
      <c r="BB105" s="74" t="s">
        <v>77</v>
      </c>
      <c r="BC105" s="74" t="s">
        <v>77</v>
      </c>
      <c r="BD105" s="74" t="s">
        <v>77</v>
      </c>
      <c r="BE105" s="74" t="s">
        <v>77</v>
      </c>
      <c r="BF105" s="74" t="s">
        <v>77</v>
      </c>
      <c r="BG105" s="74" t="s">
        <v>77</v>
      </c>
      <c r="BH105" s="74" t="s">
        <v>77</v>
      </c>
      <c r="BI105" s="74" t="s">
        <v>77</v>
      </c>
      <c r="BJ105" s="74" t="s">
        <v>77</v>
      </c>
      <c r="BK105" s="74" t="s">
        <v>77</v>
      </c>
      <c r="BL105" s="74" t="s">
        <v>77</v>
      </c>
      <c r="BM105" s="74" t="s">
        <v>77</v>
      </c>
      <c r="BN105" s="74" t="s">
        <v>77</v>
      </c>
      <c r="BO105" s="74" t="s">
        <v>77</v>
      </c>
      <c r="BP105" s="74" t="s">
        <v>77</v>
      </c>
      <c r="BQ105" s="74" t="s">
        <v>77</v>
      </c>
      <c r="BR105" s="74" t="s">
        <v>77</v>
      </c>
      <c r="BS105" s="74" t="s">
        <v>77</v>
      </c>
      <c r="BT105" s="74" t="s">
        <v>77</v>
      </c>
      <c r="BU105" s="74" t="s">
        <v>77</v>
      </c>
      <c r="BV105" s="74" t="s">
        <v>77</v>
      </c>
      <c r="BW105" s="74" t="s">
        <v>77</v>
      </c>
      <c r="BX105" s="36">
        <v>2</v>
      </c>
      <c r="BY105" s="36"/>
      <c r="BZ105" s="36"/>
      <c r="CA105" s="36"/>
      <c r="CB105" s="36"/>
      <c r="CC105" s="36"/>
      <c r="CD105" s="36"/>
      <c r="CE105" s="36"/>
      <c r="CF105" s="36"/>
      <c r="CG105" s="36"/>
      <c r="CH105" s="36"/>
      <c r="CI105" s="36"/>
      <c r="CJ105" s="36"/>
      <c r="CK105" s="36"/>
      <c r="CL105" s="36"/>
      <c r="CM105" s="36"/>
      <c r="CN105" s="36"/>
      <c r="CO105" s="36"/>
      <c r="CP105" s="36"/>
      <c r="CQ105" s="36"/>
      <c r="CR105" s="56">
        <v>4.968</v>
      </c>
      <c r="CS105" s="56">
        <v>8.3219999999999992</v>
      </c>
      <c r="CT105" s="56">
        <v>8.3219999999999992</v>
      </c>
      <c r="CU105" s="56">
        <v>8.3219999999999992</v>
      </c>
      <c r="CV105" s="56">
        <v>8.3219999999999992</v>
      </c>
      <c r="CW105" s="56">
        <v>8.3219999999999992</v>
      </c>
      <c r="CX105" s="56">
        <v>8.3219999999999992</v>
      </c>
      <c r="CY105" s="56">
        <v>8.3219999999999992</v>
      </c>
      <c r="CZ105" s="56">
        <v>8.3219999999999992</v>
      </c>
      <c r="DA105" s="56">
        <v>8.3219999999999992</v>
      </c>
      <c r="DB105" s="56">
        <v>8.3219999999999992</v>
      </c>
      <c r="DC105" s="56">
        <v>8.3219999999999992</v>
      </c>
      <c r="DD105" s="56">
        <v>8.3219999999999992</v>
      </c>
      <c r="DE105" s="56">
        <v>8.3219999999999992</v>
      </c>
      <c r="DF105" s="56">
        <v>8.3219999999999992</v>
      </c>
      <c r="DG105" s="56">
        <v>8.3219999999999992</v>
      </c>
      <c r="DH105" s="56">
        <v>8.3219999999999992</v>
      </c>
      <c r="DI105" s="56">
        <v>8.3219999999999992</v>
      </c>
      <c r="DJ105" s="56">
        <v>8.3219999999999992</v>
      </c>
      <c r="DK105" s="56">
        <v>8.3219999999999992</v>
      </c>
      <c r="DL105" s="56">
        <v>8.3219999999999992</v>
      </c>
      <c r="DM105" s="56">
        <v>8.3219999999999992</v>
      </c>
      <c r="DN105" s="56">
        <f>CR105</f>
        <v>4.968</v>
      </c>
      <c r="DO105" s="56">
        <v>6.5537299999999998</v>
      </c>
      <c r="DP105" s="56">
        <v>6.5537299999999998</v>
      </c>
      <c r="DQ105" s="56">
        <v>6.5537299999999998</v>
      </c>
      <c r="DR105" s="56">
        <v>6.5537299999999998</v>
      </c>
      <c r="DS105" s="56">
        <v>6.5537299999999998</v>
      </c>
      <c r="DT105" s="56">
        <v>6.5537299999999998</v>
      </c>
      <c r="DU105" s="56">
        <v>6.5537299999999998</v>
      </c>
      <c r="DV105" s="56">
        <v>6.5537299999999998</v>
      </c>
      <c r="DW105" s="56">
        <v>6.5537299999999998</v>
      </c>
      <c r="DX105" s="56">
        <v>6.5537299999999998</v>
      </c>
      <c r="DY105" s="56">
        <v>6.5537299999999998</v>
      </c>
      <c r="DZ105" s="56">
        <v>6.5537299999999998</v>
      </c>
      <c r="EA105" s="56">
        <v>6.5537299999999998</v>
      </c>
      <c r="EB105" s="56">
        <v>6.5537299999999998</v>
      </c>
      <c r="EC105" s="56">
        <v>6.5537299999999998</v>
      </c>
      <c r="ED105" s="56">
        <v>6.5537299999999998</v>
      </c>
      <c r="EE105" s="56">
        <v>6.5537299999999998</v>
      </c>
      <c r="EF105" s="56">
        <v>6.5537299999999998</v>
      </c>
      <c r="EG105" s="56">
        <v>6.5537299999999998</v>
      </c>
      <c r="EH105" s="56">
        <v>6.5537299999999998</v>
      </c>
      <c r="EI105" s="56">
        <v>6.5537299999999998</v>
      </c>
      <c r="EJ105" s="56">
        <v>6.5537299999999998</v>
      </c>
      <c r="EK105" s="83">
        <v>35.266966666666661</v>
      </c>
      <c r="EL105" s="151"/>
      <c r="EM105" s="151"/>
      <c r="EN105" s="151"/>
      <c r="EO105" s="151"/>
      <c r="EP105" s="151"/>
      <c r="EQ105" s="151"/>
      <c r="ER105" s="151"/>
      <c r="ES105" s="151"/>
      <c r="ET105" s="151"/>
      <c r="EU105" s="151"/>
      <c r="EV105" s="151"/>
      <c r="EW105" s="151"/>
      <c r="EX105" s="151"/>
      <c r="EY105" s="151"/>
      <c r="EZ105" s="151"/>
      <c r="FA105" s="151"/>
      <c r="FB105" s="151"/>
      <c r="FC105" s="151"/>
      <c r="FD105" s="151"/>
      <c r="FE105" s="151"/>
      <c r="FF105" s="151"/>
      <c r="FG105" s="152"/>
    </row>
    <row r="106" spans="1:163" s="75" customFormat="1" ht="18.75" customHeight="1" x14ac:dyDescent="0.25">
      <c r="A106" s="153"/>
      <c r="B106" s="154"/>
      <c r="C106" s="154"/>
      <c r="D106" s="154"/>
      <c r="E106" s="154"/>
      <c r="F106" s="154"/>
      <c r="G106" s="154"/>
      <c r="H106" s="154"/>
      <c r="I106" s="154"/>
      <c r="J106" s="154"/>
      <c r="K106" s="154"/>
      <c r="L106" s="154"/>
      <c r="M106" s="154"/>
      <c r="N106" s="154"/>
      <c r="O106" s="154"/>
      <c r="P106" s="154"/>
      <c r="Q106" s="154"/>
      <c r="R106" s="154"/>
      <c r="S106" s="154"/>
      <c r="T106" s="154"/>
      <c r="U106" s="154"/>
      <c r="V106" s="154"/>
      <c r="W106" s="154"/>
      <c r="X106" s="154"/>
      <c r="Y106" s="154"/>
      <c r="Z106" s="155"/>
      <c r="AA106" s="86"/>
      <c r="AB106" s="87"/>
      <c r="AC106" s="87"/>
      <c r="AD106" s="87"/>
      <c r="AE106" s="87"/>
      <c r="AF106" s="87"/>
      <c r="AG106" s="87"/>
      <c r="AH106" s="87"/>
      <c r="AI106" s="87"/>
      <c r="AJ106" s="87"/>
      <c r="AK106" s="87"/>
      <c r="AL106" s="87"/>
      <c r="AM106" s="87"/>
      <c r="AN106" s="87"/>
      <c r="AO106" s="87"/>
      <c r="AP106" s="87"/>
      <c r="AQ106" s="87"/>
      <c r="AR106" s="87"/>
      <c r="AS106" s="87"/>
      <c r="AT106" s="87"/>
      <c r="AU106" s="87"/>
      <c r="AV106" s="87"/>
      <c r="AW106" s="87"/>
      <c r="AX106" s="87"/>
      <c r="AY106" s="87"/>
      <c r="AZ106" s="88"/>
      <c r="BA106" s="74" t="s">
        <v>78</v>
      </c>
      <c r="BB106" s="74" t="s">
        <v>78</v>
      </c>
      <c r="BC106" s="74" t="s">
        <v>78</v>
      </c>
      <c r="BD106" s="74" t="s">
        <v>78</v>
      </c>
      <c r="BE106" s="74" t="s">
        <v>78</v>
      </c>
      <c r="BF106" s="74" t="s">
        <v>78</v>
      </c>
      <c r="BG106" s="74" t="s">
        <v>78</v>
      </c>
      <c r="BH106" s="74" t="s">
        <v>78</v>
      </c>
      <c r="BI106" s="74" t="s">
        <v>78</v>
      </c>
      <c r="BJ106" s="74" t="s">
        <v>78</v>
      </c>
      <c r="BK106" s="74" t="s">
        <v>78</v>
      </c>
      <c r="BL106" s="74" t="s">
        <v>78</v>
      </c>
      <c r="BM106" s="74" t="s">
        <v>78</v>
      </c>
      <c r="BN106" s="74" t="s">
        <v>78</v>
      </c>
      <c r="BO106" s="74" t="s">
        <v>78</v>
      </c>
      <c r="BP106" s="74" t="s">
        <v>78</v>
      </c>
      <c r="BQ106" s="74" t="s">
        <v>78</v>
      </c>
      <c r="BR106" s="74" t="s">
        <v>78</v>
      </c>
      <c r="BS106" s="74" t="s">
        <v>78</v>
      </c>
      <c r="BT106" s="74" t="s">
        <v>78</v>
      </c>
      <c r="BU106" s="74" t="s">
        <v>78</v>
      </c>
      <c r="BV106" s="74" t="s">
        <v>78</v>
      </c>
      <c r="BW106" s="74" t="s">
        <v>78</v>
      </c>
      <c r="BX106" s="36">
        <v>4</v>
      </c>
      <c r="BY106" s="36"/>
      <c r="BZ106" s="36"/>
      <c r="CA106" s="36"/>
      <c r="CB106" s="36"/>
      <c r="CC106" s="36"/>
      <c r="CD106" s="36"/>
      <c r="CE106" s="36"/>
      <c r="CF106" s="36"/>
      <c r="CG106" s="36"/>
      <c r="CH106" s="36"/>
      <c r="CI106" s="36"/>
      <c r="CJ106" s="36"/>
      <c r="CK106" s="36"/>
      <c r="CL106" s="36"/>
      <c r="CM106" s="36"/>
      <c r="CN106" s="36"/>
      <c r="CO106" s="36"/>
      <c r="CP106" s="36"/>
      <c r="CQ106" s="36"/>
      <c r="CR106" s="56">
        <v>2.3700000000000002E-2</v>
      </c>
      <c r="CS106" s="56">
        <v>0.26900000000000002</v>
      </c>
      <c r="CT106" s="56">
        <v>0.26900000000000002</v>
      </c>
      <c r="CU106" s="56">
        <v>0.26900000000000002</v>
      </c>
      <c r="CV106" s="56">
        <v>0.26900000000000002</v>
      </c>
      <c r="CW106" s="56">
        <v>0.26900000000000002</v>
      </c>
      <c r="CX106" s="56">
        <v>0.26900000000000002</v>
      </c>
      <c r="CY106" s="56">
        <v>0.26900000000000002</v>
      </c>
      <c r="CZ106" s="56">
        <v>0.26900000000000002</v>
      </c>
      <c r="DA106" s="56">
        <v>0.26900000000000002</v>
      </c>
      <c r="DB106" s="56">
        <v>0.26900000000000002</v>
      </c>
      <c r="DC106" s="56">
        <v>0.26900000000000002</v>
      </c>
      <c r="DD106" s="56">
        <v>0.26900000000000002</v>
      </c>
      <c r="DE106" s="56">
        <v>0.26900000000000002</v>
      </c>
      <c r="DF106" s="56">
        <v>0.26900000000000002</v>
      </c>
      <c r="DG106" s="56">
        <v>0.26900000000000002</v>
      </c>
      <c r="DH106" s="56">
        <v>0.26900000000000002</v>
      </c>
      <c r="DI106" s="56">
        <v>0.26900000000000002</v>
      </c>
      <c r="DJ106" s="56">
        <v>0.26900000000000002</v>
      </c>
      <c r="DK106" s="56">
        <v>0.26900000000000002</v>
      </c>
      <c r="DL106" s="56">
        <v>0.26900000000000002</v>
      </c>
      <c r="DM106" s="56">
        <v>0.26900000000000002</v>
      </c>
      <c r="DN106" s="56">
        <f>CR106</f>
        <v>2.3700000000000002E-2</v>
      </c>
      <c r="DO106" s="56">
        <v>0.17710000000000001</v>
      </c>
      <c r="DP106" s="56">
        <v>0.17710000000000001</v>
      </c>
      <c r="DQ106" s="56">
        <v>0.17710000000000001</v>
      </c>
      <c r="DR106" s="56">
        <v>0.17710000000000001</v>
      </c>
      <c r="DS106" s="56">
        <v>0.17710000000000001</v>
      </c>
      <c r="DT106" s="56">
        <v>0.17710000000000001</v>
      </c>
      <c r="DU106" s="56">
        <v>0.17710000000000001</v>
      </c>
      <c r="DV106" s="56">
        <v>0.17710000000000001</v>
      </c>
      <c r="DW106" s="56">
        <v>0.17710000000000001</v>
      </c>
      <c r="DX106" s="56">
        <v>0.17710000000000001</v>
      </c>
      <c r="DY106" s="56">
        <v>0.17710000000000001</v>
      </c>
      <c r="DZ106" s="56">
        <v>0.17710000000000001</v>
      </c>
      <c r="EA106" s="56">
        <v>0.17710000000000001</v>
      </c>
      <c r="EB106" s="56">
        <v>0.17710000000000001</v>
      </c>
      <c r="EC106" s="56">
        <v>0.17710000000000001</v>
      </c>
      <c r="ED106" s="56">
        <v>0.17710000000000001</v>
      </c>
      <c r="EE106" s="56">
        <v>0.17710000000000001</v>
      </c>
      <c r="EF106" s="56">
        <v>0.17710000000000001</v>
      </c>
      <c r="EG106" s="56">
        <v>0.17710000000000001</v>
      </c>
      <c r="EH106" s="56">
        <v>0.17710000000000001</v>
      </c>
      <c r="EI106" s="56">
        <v>0.17710000000000001</v>
      </c>
      <c r="EJ106" s="56">
        <v>0.17710000000000001</v>
      </c>
      <c r="EK106" s="153"/>
      <c r="EL106" s="154"/>
      <c r="EM106" s="154"/>
      <c r="EN106" s="154"/>
      <c r="EO106" s="154"/>
      <c r="EP106" s="154"/>
      <c r="EQ106" s="154"/>
      <c r="ER106" s="154"/>
      <c r="ES106" s="154"/>
      <c r="ET106" s="154"/>
      <c r="EU106" s="154"/>
      <c r="EV106" s="154"/>
      <c r="EW106" s="154"/>
      <c r="EX106" s="154"/>
      <c r="EY106" s="154"/>
      <c r="EZ106" s="154"/>
      <c r="FA106" s="154"/>
      <c r="FB106" s="154"/>
      <c r="FC106" s="154"/>
      <c r="FD106" s="154"/>
      <c r="FE106" s="154"/>
      <c r="FF106" s="154"/>
      <c r="FG106" s="155"/>
    </row>
    <row r="107" spans="1:163" s="75" customFormat="1" ht="63" customHeight="1" x14ac:dyDescent="0.25">
      <c r="A107" s="153"/>
      <c r="B107" s="154"/>
      <c r="C107" s="154"/>
      <c r="D107" s="154"/>
      <c r="E107" s="154"/>
      <c r="F107" s="154"/>
      <c r="G107" s="154"/>
      <c r="H107" s="154"/>
      <c r="I107" s="154"/>
      <c r="J107" s="154"/>
      <c r="K107" s="154"/>
      <c r="L107" s="154"/>
      <c r="M107" s="154"/>
      <c r="N107" s="154"/>
      <c r="O107" s="154"/>
      <c r="P107" s="154"/>
      <c r="Q107" s="154"/>
      <c r="R107" s="154"/>
      <c r="S107" s="154"/>
      <c r="T107" s="154"/>
      <c r="U107" s="154"/>
      <c r="V107" s="154"/>
      <c r="W107" s="154"/>
      <c r="X107" s="154"/>
      <c r="Y107" s="154"/>
      <c r="Z107" s="155"/>
      <c r="AA107" s="86"/>
      <c r="AB107" s="87"/>
      <c r="AC107" s="87"/>
      <c r="AD107" s="87"/>
      <c r="AE107" s="87"/>
      <c r="AF107" s="87"/>
      <c r="AG107" s="87"/>
      <c r="AH107" s="87"/>
      <c r="AI107" s="87"/>
      <c r="AJ107" s="87"/>
      <c r="AK107" s="87"/>
      <c r="AL107" s="87"/>
      <c r="AM107" s="87"/>
      <c r="AN107" s="87"/>
      <c r="AO107" s="87"/>
      <c r="AP107" s="87"/>
      <c r="AQ107" s="87"/>
      <c r="AR107" s="87"/>
      <c r="AS107" s="87"/>
      <c r="AT107" s="87"/>
      <c r="AU107" s="87"/>
      <c r="AV107" s="87"/>
      <c r="AW107" s="87"/>
      <c r="AX107" s="87"/>
      <c r="AY107" s="87"/>
      <c r="AZ107" s="88"/>
      <c r="BA107" s="156" t="s">
        <v>79</v>
      </c>
      <c r="BB107" s="156" t="s">
        <v>79</v>
      </c>
      <c r="BC107" s="156" t="s">
        <v>79</v>
      </c>
      <c r="BD107" s="156" t="s">
        <v>79</v>
      </c>
      <c r="BE107" s="156" t="s">
        <v>79</v>
      </c>
      <c r="BF107" s="156" t="s">
        <v>79</v>
      </c>
      <c r="BG107" s="156" t="s">
        <v>79</v>
      </c>
      <c r="BH107" s="156" t="s">
        <v>79</v>
      </c>
      <c r="BI107" s="156" t="s">
        <v>79</v>
      </c>
      <c r="BJ107" s="156" t="s">
        <v>79</v>
      </c>
      <c r="BK107" s="156" t="s">
        <v>79</v>
      </c>
      <c r="BL107" s="156" t="s">
        <v>79</v>
      </c>
      <c r="BM107" s="156" t="s">
        <v>79</v>
      </c>
      <c r="BN107" s="156" t="s">
        <v>79</v>
      </c>
      <c r="BO107" s="156" t="s">
        <v>79</v>
      </c>
      <c r="BP107" s="156" t="s">
        <v>79</v>
      </c>
      <c r="BQ107" s="156" t="s">
        <v>79</v>
      </c>
      <c r="BR107" s="156" t="s">
        <v>79</v>
      </c>
      <c r="BS107" s="156" t="s">
        <v>79</v>
      </c>
      <c r="BT107" s="156" t="s">
        <v>79</v>
      </c>
      <c r="BU107" s="156" t="s">
        <v>79</v>
      </c>
      <c r="BV107" s="156" t="s">
        <v>79</v>
      </c>
      <c r="BW107" s="156" t="s">
        <v>79</v>
      </c>
      <c r="BX107" s="36">
        <v>5</v>
      </c>
      <c r="BY107" s="36"/>
      <c r="BZ107" s="36"/>
      <c r="CA107" s="36"/>
      <c r="CB107" s="36"/>
      <c r="CC107" s="36"/>
      <c r="CD107" s="36"/>
      <c r="CE107" s="36"/>
      <c r="CF107" s="36"/>
      <c r="CG107" s="36"/>
      <c r="CH107" s="36"/>
      <c r="CI107" s="36"/>
      <c r="CJ107" s="36"/>
      <c r="CK107" s="36"/>
      <c r="CL107" s="36"/>
      <c r="CM107" s="36"/>
      <c r="CN107" s="36"/>
      <c r="CO107" s="36"/>
      <c r="CP107" s="36"/>
      <c r="CQ107" s="36"/>
      <c r="CR107" s="56">
        <v>0</v>
      </c>
      <c r="CS107" s="56">
        <v>1.15E-2</v>
      </c>
      <c r="CT107" s="56">
        <v>1.15E-2</v>
      </c>
      <c r="CU107" s="56">
        <v>1.15E-2</v>
      </c>
      <c r="CV107" s="56">
        <v>1.15E-2</v>
      </c>
      <c r="CW107" s="56">
        <v>1.15E-2</v>
      </c>
      <c r="CX107" s="56">
        <v>1.15E-2</v>
      </c>
      <c r="CY107" s="56">
        <v>1.15E-2</v>
      </c>
      <c r="CZ107" s="56">
        <v>1.15E-2</v>
      </c>
      <c r="DA107" s="56">
        <v>1.15E-2</v>
      </c>
      <c r="DB107" s="56">
        <v>1.15E-2</v>
      </c>
      <c r="DC107" s="56">
        <v>1.15E-2</v>
      </c>
      <c r="DD107" s="56">
        <v>1.15E-2</v>
      </c>
      <c r="DE107" s="56">
        <v>1.15E-2</v>
      </c>
      <c r="DF107" s="56">
        <v>1.15E-2</v>
      </c>
      <c r="DG107" s="56">
        <v>1.15E-2</v>
      </c>
      <c r="DH107" s="56">
        <v>1.15E-2</v>
      </c>
      <c r="DI107" s="56">
        <v>1.15E-2</v>
      </c>
      <c r="DJ107" s="56">
        <v>1.15E-2</v>
      </c>
      <c r="DK107" s="56">
        <v>1.15E-2</v>
      </c>
      <c r="DL107" s="56">
        <v>1.15E-2</v>
      </c>
      <c r="DM107" s="56">
        <v>1.15E-2</v>
      </c>
      <c r="DN107" s="56">
        <f>CR107</f>
        <v>0</v>
      </c>
      <c r="DO107" s="56">
        <v>9.4179999999999993E-3</v>
      </c>
      <c r="DP107" s="56">
        <v>9.4179999999999993E-3</v>
      </c>
      <c r="DQ107" s="56">
        <v>9.4179999999999993E-3</v>
      </c>
      <c r="DR107" s="56">
        <v>9.4179999999999993E-3</v>
      </c>
      <c r="DS107" s="56">
        <v>9.4179999999999993E-3</v>
      </c>
      <c r="DT107" s="56">
        <v>9.4179999999999993E-3</v>
      </c>
      <c r="DU107" s="56">
        <v>9.4179999999999993E-3</v>
      </c>
      <c r="DV107" s="56">
        <v>9.4179999999999993E-3</v>
      </c>
      <c r="DW107" s="56">
        <v>9.4179999999999993E-3</v>
      </c>
      <c r="DX107" s="56">
        <v>9.4179999999999993E-3</v>
      </c>
      <c r="DY107" s="56">
        <v>9.4179999999999993E-3</v>
      </c>
      <c r="DZ107" s="56">
        <v>9.4179999999999993E-3</v>
      </c>
      <c r="EA107" s="56">
        <v>9.4179999999999993E-3</v>
      </c>
      <c r="EB107" s="56">
        <v>9.4179999999999993E-3</v>
      </c>
      <c r="EC107" s="56">
        <v>9.4179999999999993E-3</v>
      </c>
      <c r="ED107" s="56">
        <v>9.4179999999999993E-3</v>
      </c>
      <c r="EE107" s="56">
        <v>9.4179999999999993E-3</v>
      </c>
      <c r="EF107" s="56">
        <v>9.4179999999999993E-3</v>
      </c>
      <c r="EG107" s="56">
        <v>9.4179999999999993E-3</v>
      </c>
      <c r="EH107" s="56">
        <v>9.4179999999999993E-3</v>
      </c>
      <c r="EI107" s="56">
        <v>9.4179999999999993E-3</v>
      </c>
      <c r="EJ107" s="56">
        <v>9.4179999999999993E-3</v>
      </c>
      <c r="EK107" s="153"/>
      <c r="EL107" s="154"/>
      <c r="EM107" s="154"/>
      <c r="EN107" s="154"/>
      <c r="EO107" s="154"/>
      <c r="EP107" s="154"/>
      <c r="EQ107" s="154"/>
      <c r="ER107" s="154"/>
      <c r="ES107" s="154"/>
      <c r="ET107" s="154"/>
      <c r="EU107" s="154"/>
      <c r="EV107" s="154"/>
      <c r="EW107" s="154"/>
      <c r="EX107" s="154"/>
      <c r="EY107" s="154"/>
      <c r="EZ107" s="154"/>
      <c r="FA107" s="154"/>
      <c r="FB107" s="154"/>
      <c r="FC107" s="154"/>
      <c r="FD107" s="154"/>
      <c r="FE107" s="154"/>
      <c r="FF107" s="154"/>
      <c r="FG107" s="155"/>
    </row>
    <row r="108" spans="1:163" s="75" customFormat="1" ht="78.75" customHeight="1" x14ac:dyDescent="0.25">
      <c r="A108" s="153"/>
      <c r="B108" s="154"/>
      <c r="C108" s="154"/>
      <c r="D108" s="154"/>
      <c r="E108" s="154"/>
      <c r="F108" s="154"/>
      <c r="G108" s="154"/>
      <c r="H108" s="154"/>
      <c r="I108" s="154"/>
      <c r="J108" s="154"/>
      <c r="K108" s="154"/>
      <c r="L108" s="154"/>
      <c r="M108" s="154"/>
      <c r="N108" s="154"/>
      <c r="O108" s="154"/>
      <c r="P108" s="154"/>
      <c r="Q108" s="154"/>
      <c r="R108" s="154"/>
      <c r="S108" s="154"/>
      <c r="T108" s="154"/>
      <c r="U108" s="154"/>
      <c r="V108" s="154"/>
      <c r="W108" s="154"/>
      <c r="X108" s="154"/>
      <c r="Y108" s="154"/>
      <c r="Z108" s="155"/>
      <c r="AA108" s="86"/>
      <c r="AB108" s="87"/>
      <c r="AC108" s="87"/>
      <c r="AD108" s="87"/>
      <c r="AE108" s="87"/>
      <c r="AF108" s="87"/>
      <c r="AG108" s="87"/>
      <c r="AH108" s="87"/>
      <c r="AI108" s="87"/>
      <c r="AJ108" s="87"/>
      <c r="AK108" s="87"/>
      <c r="AL108" s="87"/>
      <c r="AM108" s="87"/>
      <c r="AN108" s="87"/>
      <c r="AO108" s="87"/>
      <c r="AP108" s="87"/>
      <c r="AQ108" s="87"/>
      <c r="AR108" s="87"/>
      <c r="AS108" s="87"/>
      <c r="AT108" s="87"/>
      <c r="AU108" s="87"/>
      <c r="AV108" s="87"/>
      <c r="AW108" s="87"/>
      <c r="AX108" s="87"/>
      <c r="AY108" s="87"/>
      <c r="AZ108" s="88"/>
      <c r="BA108" s="156" t="s">
        <v>81</v>
      </c>
      <c r="BB108" s="156" t="s">
        <v>128</v>
      </c>
      <c r="BC108" s="156" t="s">
        <v>128</v>
      </c>
      <c r="BD108" s="156" t="s">
        <v>128</v>
      </c>
      <c r="BE108" s="156" t="s">
        <v>128</v>
      </c>
      <c r="BF108" s="156" t="s">
        <v>128</v>
      </c>
      <c r="BG108" s="156" t="s">
        <v>128</v>
      </c>
      <c r="BH108" s="156" t="s">
        <v>128</v>
      </c>
      <c r="BI108" s="156" t="s">
        <v>128</v>
      </c>
      <c r="BJ108" s="156" t="s">
        <v>128</v>
      </c>
      <c r="BK108" s="156" t="s">
        <v>128</v>
      </c>
      <c r="BL108" s="156" t="s">
        <v>128</v>
      </c>
      <c r="BM108" s="156" t="s">
        <v>128</v>
      </c>
      <c r="BN108" s="156" t="s">
        <v>128</v>
      </c>
      <c r="BO108" s="156" t="s">
        <v>128</v>
      </c>
      <c r="BP108" s="156" t="s">
        <v>128</v>
      </c>
      <c r="BQ108" s="156" t="s">
        <v>128</v>
      </c>
      <c r="BR108" s="156" t="s">
        <v>128</v>
      </c>
      <c r="BS108" s="156" t="s">
        <v>128</v>
      </c>
      <c r="BT108" s="156" t="s">
        <v>128</v>
      </c>
      <c r="BU108" s="156" t="s">
        <v>128</v>
      </c>
      <c r="BV108" s="156" t="s">
        <v>128</v>
      </c>
      <c r="BW108" s="156" t="s">
        <v>128</v>
      </c>
      <c r="BX108" s="36">
        <v>5</v>
      </c>
      <c r="BY108" s="36"/>
      <c r="BZ108" s="36"/>
      <c r="CA108" s="36"/>
      <c r="CB108" s="36"/>
      <c r="CC108" s="36"/>
      <c r="CD108" s="36"/>
      <c r="CE108" s="36"/>
      <c r="CF108" s="36"/>
      <c r="CG108" s="36"/>
      <c r="CH108" s="36"/>
      <c r="CI108" s="36"/>
      <c r="CJ108" s="36"/>
      <c r="CK108" s="36"/>
      <c r="CL108" s="36"/>
      <c r="CM108" s="36"/>
      <c r="CN108" s="36"/>
      <c r="CO108" s="36"/>
      <c r="CP108" s="36"/>
      <c r="CQ108" s="36"/>
      <c r="CR108" s="56">
        <v>3.3000000000000002E-2</v>
      </c>
      <c r="CS108" s="56">
        <v>5.1999999999999998E-2</v>
      </c>
      <c r="CT108" s="56">
        <v>5.1999999999999998E-2</v>
      </c>
      <c r="CU108" s="56">
        <v>5.1999999999999998E-2</v>
      </c>
      <c r="CV108" s="56">
        <v>5.1999999999999998E-2</v>
      </c>
      <c r="CW108" s="56">
        <v>5.1999999999999998E-2</v>
      </c>
      <c r="CX108" s="56">
        <v>5.1999999999999998E-2</v>
      </c>
      <c r="CY108" s="56">
        <v>5.1999999999999998E-2</v>
      </c>
      <c r="CZ108" s="56">
        <v>5.1999999999999998E-2</v>
      </c>
      <c r="DA108" s="56">
        <v>5.1999999999999998E-2</v>
      </c>
      <c r="DB108" s="56">
        <v>5.1999999999999998E-2</v>
      </c>
      <c r="DC108" s="56">
        <v>5.1999999999999998E-2</v>
      </c>
      <c r="DD108" s="56">
        <v>5.1999999999999998E-2</v>
      </c>
      <c r="DE108" s="56">
        <v>5.1999999999999998E-2</v>
      </c>
      <c r="DF108" s="56">
        <v>5.1999999999999998E-2</v>
      </c>
      <c r="DG108" s="56">
        <v>5.1999999999999998E-2</v>
      </c>
      <c r="DH108" s="56">
        <v>5.1999999999999998E-2</v>
      </c>
      <c r="DI108" s="56">
        <v>5.1999999999999998E-2</v>
      </c>
      <c r="DJ108" s="56">
        <v>5.1999999999999998E-2</v>
      </c>
      <c r="DK108" s="56">
        <v>5.1999999999999998E-2</v>
      </c>
      <c r="DL108" s="56">
        <v>5.1999999999999998E-2</v>
      </c>
      <c r="DM108" s="56">
        <v>5.1999999999999998E-2</v>
      </c>
      <c r="DN108" s="56">
        <f>CR108</f>
        <v>3.3000000000000002E-2</v>
      </c>
      <c r="DO108" s="56">
        <v>4.4864000000000001E-2</v>
      </c>
      <c r="DP108" s="56">
        <v>4.4864000000000001E-2</v>
      </c>
      <c r="DQ108" s="56">
        <v>4.4864000000000001E-2</v>
      </c>
      <c r="DR108" s="56">
        <v>4.4864000000000001E-2</v>
      </c>
      <c r="DS108" s="56">
        <v>4.4864000000000001E-2</v>
      </c>
      <c r="DT108" s="56">
        <v>4.4864000000000001E-2</v>
      </c>
      <c r="DU108" s="56">
        <v>4.4864000000000001E-2</v>
      </c>
      <c r="DV108" s="56">
        <v>4.4864000000000001E-2</v>
      </c>
      <c r="DW108" s="56">
        <v>4.4864000000000001E-2</v>
      </c>
      <c r="DX108" s="56">
        <v>4.4864000000000001E-2</v>
      </c>
      <c r="DY108" s="56">
        <v>4.4864000000000001E-2</v>
      </c>
      <c r="DZ108" s="56">
        <v>4.4864000000000001E-2</v>
      </c>
      <c r="EA108" s="56">
        <v>4.4864000000000001E-2</v>
      </c>
      <c r="EB108" s="56">
        <v>4.4864000000000001E-2</v>
      </c>
      <c r="EC108" s="56">
        <v>4.4864000000000001E-2</v>
      </c>
      <c r="ED108" s="56">
        <v>4.4864000000000001E-2</v>
      </c>
      <c r="EE108" s="56">
        <v>4.4864000000000001E-2</v>
      </c>
      <c r="EF108" s="56">
        <v>4.4864000000000001E-2</v>
      </c>
      <c r="EG108" s="56">
        <v>4.4864000000000001E-2</v>
      </c>
      <c r="EH108" s="56">
        <v>4.4864000000000001E-2</v>
      </c>
      <c r="EI108" s="56">
        <v>4.4864000000000001E-2</v>
      </c>
      <c r="EJ108" s="56">
        <v>4.4864000000000001E-2</v>
      </c>
      <c r="EK108" s="153"/>
      <c r="EL108" s="154"/>
      <c r="EM108" s="154"/>
      <c r="EN108" s="154"/>
      <c r="EO108" s="154"/>
      <c r="EP108" s="154"/>
      <c r="EQ108" s="154"/>
      <c r="ER108" s="154"/>
      <c r="ES108" s="154"/>
      <c r="ET108" s="154"/>
      <c r="EU108" s="154"/>
      <c r="EV108" s="154"/>
      <c r="EW108" s="154"/>
      <c r="EX108" s="154"/>
      <c r="EY108" s="154"/>
      <c r="EZ108" s="154"/>
      <c r="FA108" s="154"/>
      <c r="FB108" s="154"/>
      <c r="FC108" s="154"/>
      <c r="FD108" s="154"/>
      <c r="FE108" s="154"/>
      <c r="FF108" s="154"/>
      <c r="FG108" s="155"/>
    </row>
    <row r="109" spans="1:163" s="75" customFormat="1" ht="33" customHeight="1" x14ac:dyDescent="0.25">
      <c r="A109" s="157"/>
      <c r="B109" s="158"/>
      <c r="C109" s="158"/>
      <c r="D109" s="158"/>
      <c r="E109" s="158"/>
      <c r="F109" s="158"/>
      <c r="G109" s="158"/>
      <c r="H109" s="158"/>
      <c r="I109" s="158"/>
      <c r="J109" s="158"/>
      <c r="K109" s="158"/>
      <c r="L109" s="158"/>
      <c r="M109" s="158"/>
      <c r="N109" s="158"/>
      <c r="O109" s="158"/>
      <c r="P109" s="158"/>
      <c r="Q109" s="158"/>
      <c r="R109" s="158"/>
      <c r="S109" s="158"/>
      <c r="T109" s="158"/>
      <c r="U109" s="158"/>
      <c r="V109" s="158"/>
      <c r="W109" s="158"/>
      <c r="X109" s="158"/>
      <c r="Y109" s="158"/>
      <c r="Z109" s="159"/>
      <c r="AA109" s="105"/>
      <c r="AB109" s="106"/>
      <c r="AC109" s="106"/>
      <c r="AD109" s="106"/>
      <c r="AE109" s="106"/>
      <c r="AF109" s="106"/>
      <c r="AG109" s="106"/>
      <c r="AH109" s="106"/>
      <c r="AI109" s="106"/>
      <c r="AJ109" s="106"/>
      <c r="AK109" s="106"/>
      <c r="AL109" s="106"/>
      <c r="AM109" s="106"/>
      <c r="AN109" s="106"/>
      <c r="AO109" s="106"/>
      <c r="AP109" s="106"/>
      <c r="AQ109" s="106"/>
      <c r="AR109" s="106"/>
      <c r="AS109" s="106"/>
      <c r="AT109" s="106"/>
      <c r="AU109" s="106"/>
      <c r="AV109" s="106"/>
      <c r="AW109" s="106"/>
      <c r="AX109" s="106"/>
      <c r="AY109" s="106"/>
      <c r="AZ109" s="107"/>
      <c r="BA109" s="156" t="s">
        <v>129</v>
      </c>
      <c r="BB109" s="156" t="s">
        <v>130</v>
      </c>
      <c r="BC109" s="156" t="s">
        <v>130</v>
      </c>
      <c r="BD109" s="156" t="s">
        <v>130</v>
      </c>
      <c r="BE109" s="156" t="s">
        <v>130</v>
      </c>
      <c r="BF109" s="156" t="s">
        <v>130</v>
      </c>
      <c r="BG109" s="156" t="s">
        <v>130</v>
      </c>
      <c r="BH109" s="156" t="s">
        <v>130</v>
      </c>
      <c r="BI109" s="156" t="s">
        <v>130</v>
      </c>
      <c r="BJ109" s="156" t="s">
        <v>130</v>
      </c>
      <c r="BK109" s="156" t="s">
        <v>130</v>
      </c>
      <c r="BL109" s="156" t="s">
        <v>130</v>
      </c>
      <c r="BM109" s="156" t="s">
        <v>130</v>
      </c>
      <c r="BN109" s="156" t="s">
        <v>130</v>
      </c>
      <c r="BO109" s="156" t="s">
        <v>130</v>
      </c>
      <c r="BP109" s="156" t="s">
        <v>130</v>
      </c>
      <c r="BQ109" s="156" t="s">
        <v>130</v>
      </c>
      <c r="BR109" s="156" t="s">
        <v>130</v>
      </c>
      <c r="BS109" s="156" t="s">
        <v>130</v>
      </c>
      <c r="BT109" s="156" t="s">
        <v>130</v>
      </c>
      <c r="BU109" s="156" t="s">
        <v>130</v>
      </c>
      <c r="BV109" s="156" t="s">
        <v>130</v>
      </c>
      <c r="BW109" s="156" t="s">
        <v>130</v>
      </c>
      <c r="BX109" s="36">
        <v>5</v>
      </c>
      <c r="BY109" s="36"/>
      <c r="BZ109" s="36"/>
      <c r="CA109" s="36"/>
      <c r="CB109" s="36"/>
      <c r="CC109" s="36"/>
      <c r="CD109" s="36"/>
      <c r="CE109" s="36"/>
      <c r="CF109" s="36"/>
      <c r="CG109" s="36"/>
      <c r="CH109" s="36"/>
      <c r="CI109" s="36"/>
      <c r="CJ109" s="36"/>
      <c r="CK109" s="36"/>
      <c r="CL109" s="36"/>
      <c r="CM109" s="36"/>
      <c r="CN109" s="36"/>
      <c r="CO109" s="36"/>
      <c r="CP109" s="36"/>
      <c r="CQ109" s="36"/>
      <c r="CR109" s="56">
        <v>0</v>
      </c>
      <c r="CS109" s="56">
        <v>6.3500000000000001E-2</v>
      </c>
      <c r="CT109" s="56">
        <v>6.3500000000000001E-2</v>
      </c>
      <c r="CU109" s="56">
        <v>6.3500000000000001E-2</v>
      </c>
      <c r="CV109" s="56">
        <v>6.3500000000000001E-2</v>
      </c>
      <c r="CW109" s="56">
        <v>6.3500000000000001E-2</v>
      </c>
      <c r="CX109" s="56">
        <v>6.3500000000000001E-2</v>
      </c>
      <c r="CY109" s="56">
        <v>6.3500000000000001E-2</v>
      </c>
      <c r="CZ109" s="56">
        <v>6.3500000000000001E-2</v>
      </c>
      <c r="DA109" s="56">
        <v>6.3500000000000001E-2</v>
      </c>
      <c r="DB109" s="56">
        <v>6.3500000000000001E-2</v>
      </c>
      <c r="DC109" s="56">
        <v>6.3500000000000001E-2</v>
      </c>
      <c r="DD109" s="56">
        <v>6.3500000000000001E-2</v>
      </c>
      <c r="DE109" s="56">
        <v>6.3500000000000001E-2</v>
      </c>
      <c r="DF109" s="56">
        <v>6.3500000000000001E-2</v>
      </c>
      <c r="DG109" s="56">
        <v>6.3500000000000001E-2</v>
      </c>
      <c r="DH109" s="56">
        <v>6.3500000000000001E-2</v>
      </c>
      <c r="DI109" s="56">
        <v>6.3500000000000001E-2</v>
      </c>
      <c r="DJ109" s="56">
        <v>6.3500000000000001E-2</v>
      </c>
      <c r="DK109" s="56">
        <v>6.3500000000000001E-2</v>
      </c>
      <c r="DL109" s="56">
        <v>6.3500000000000001E-2</v>
      </c>
      <c r="DM109" s="56">
        <v>6.3500000000000001E-2</v>
      </c>
      <c r="DN109" s="56">
        <f>CR109</f>
        <v>0</v>
      </c>
      <c r="DO109" s="56">
        <v>7.8872999999999999E-2</v>
      </c>
      <c r="DP109" s="56">
        <v>7.8872999999999999E-2</v>
      </c>
      <c r="DQ109" s="56">
        <v>7.8872999999999999E-2</v>
      </c>
      <c r="DR109" s="56">
        <v>7.8872999999999999E-2</v>
      </c>
      <c r="DS109" s="56">
        <v>7.8872999999999999E-2</v>
      </c>
      <c r="DT109" s="56">
        <v>7.8872999999999999E-2</v>
      </c>
      <c r="DU109" s="56">
        <v>7.8872999999999999E-2</v>
      </c>
      <c r="DV109" s="56">
        <v>7.8872999999999999E-2</v>
      </c>
      <c r="DW109" s="56">
        <v>7.8872999999999999E-2</v>
      </c>
      <c r="DX109" s="56">
        <v>7.8872999999999999E-2</v>
      </c>
      <c r="DY109" s="56">
        <v>7.8872999999999999E-2</v>
      </c>
      <c r="DZ109" s="56">
        <v>7.8872999999999999E-2</v>
      </c>
      <c r="EA109" s="56">
        <v>7.8872999999999999E-2</v>
      </c>
      <c r="EB109" s="56">
        <v>7.8872999999999999E-2</v>
      </c>
      <c r="EC109" s="56">
        <v>7.8872999999999999E-2</v>
      </c>
      <c r="ED109" s="56">
        <v>7.8872999999999999E-2</v>
      </c>
      <c r="EE109" s="56">
        <v>7.8872999999999999E-2</v>
      </c>
      <c r="EF109" s="56">
        <v>7.8872999999999999E-2</v>
      </c>
      <c r="EG109" s="56">
        <v>7.8872999999999999E-2</v>
      </c>
      <c r="EH109" s="56">
        <v>7.8872999999999999E-2</v>
      </c>
      <c r="EI109" s="56">
        <v>7.8872999999999999E-2</v>
      </c>
      <c r="EJ109" s="56">
        <v>7.8872999999999999E-2</v>
      </c>
      <c r="EK109" s="157"/>
      <c r="EL109" s="158"/>
      <c r="EM109" s="158"/>
      <c r="EN109" s="158"/>
      <c r="EO109" s="158"/>
      <c r="EP109" s="158"/>
      <c r="EQ109" s="158"/>
      <c r="ER109" s="158"/>
      <c r="ES109" s="158"/>
      <c r="ET109" s="158"/>
      <c r="EU109" s="158"/>
      <c r="EV109" s="158"/>
      <c r="EW109" s="158"/>
      <c r="EX109" s="158"/>
      <c r="EY109" s="158"/>
      <c r="EZ109" s="158"/>
      <c r="FA109" s="158"/>
      <c r="FB109" s="158"/>
      <c r="FC109" s="158"/>
      <c r="FD109" s="158"/>
      <c r="FE109" s="158"/>
      <c r="FF109" s="158"/>
      <c r="FG109" s="159"/>
    </row>
    <row r="110" spans="1:163" s="75" customFormat="1" ht="21.75" hidden="1" customHeight="1" x14ac:dyDescent="0.25">
      <c r="A110" s="74"/>
      <c r="B110" s="74"/>
      <c r="C110" s="74"/>
      <c r="D110" s="74"/>
      <c r="E110" s="74"/>
      <c r="F110" s="74"/>
      <c r="G110" s="74"/>
      <c r="H110" s="74"/>
      <c r="I110" s="74"/>
      <c r="J110" s="74"/>
      <c r="K110" s="74"/>
      <c r="L110" s="74"/>
      <c r="M110" s="74"/>
      <c r="N110" s="74"/>
      <c r="O110" s="74"/>
      <c r="P110" s="74"/>
      <c r="Q110" s="74"/>
      <c r="R110" s="74"/>
      <c r="S110" s="74"/>
      <c r="T110" s="74"/>
      <c r="U110" s="74"/>
      <c r="V110" s="74"/>
      <c r="W110" s="74"/>
      <c r="X110" s="74"/>
      <c r="Y110" s="74"/>
      <c r="Z110" s="74"/>
      <c r="AA110" s="74"/>
      <c r="AB110" s="74"/>
      <c r="AC110" s="74"/>
      <c r="AD110" s="74"/>
      <c r="AE110" s="74"/>
      <c r="AF110" s="74"/>
      <c r="AG110" s="74"/>
      <c r="AH110" s="74"/>
      <c r="AI110" s="74"/>
      <c r="AJ110" s="74"/>
      <c r="AK110" s="74"/>
      <c r="AL110" s="74"/>
      <c r="AM110" s="74"/>
      <c r="AN110" s="74"/>
      <c r="AO110" s="74"/>
      <c r="AP110" s="74"/>
      <c r="AQ110" s="74"/>
      <c r="AR110" s="74"/>
      <c r="AS110" s="74"/>
      <c r="AT110" s="74"/>
      <c r="AU110" s="74"/>
      <c r="AV110" s="74"/>
      <c r="AW110" s="74"/>
      <c r="AX110" s="74"/>
      <c r="AY110" s="74"/>
      <c r="AZ110" s="74"/>
      <c r="BA110" s="74" t="s">
        <v>131</v>
      </c>
      <c r="BB110" s="74" t="s">
        <v>131</v>
      </c>
      <c r="BC110" s="74" t="s">
        <v>131</v>
      </c>
      <c r="BD110" s="74" t="s">
        <v>131</v>
      </c>
      <c r="BE110" s="74" t="s">
        <v>131</v>
      </c>
      <c r="BF110" s="74" t="s">
        <v>131</v>
      </c>
      <c r="BG110" s="74" t="s">
        <v>131</v>
      </c>
      <c r="BH110" s="74" t="s">
        <v>131</v>
      </c>
      <c r="BI110" s="74" t="s">
        <v>131</v>
      </c>
      <c r="BJ110" s="74" t="s">
        <v>131</v>
      </c>
      <c r="BK110" s="74" t="s">
        <v>131</v>
      </c>
      <c r="BL110" s="74" t="s">
        <v>131</v>
      </c>
      <c r="BM110" s="74" t="s">
        <v>131</v>
      </c>
      <c r="BN110" s="74" t="s">
        <v>131</v>
      </c>
      <c r="BO110" s="74" t="s">
        <v>131</v>
      </c>
      <c r="BP110" s="74" t="s">
        <v>131</v>
      </c>
      <c r="BQ110" s="74" t="s">
        <v>131</v>
      </c>
      <c r="BR110" s="74" t="s">
        <v>131</v>
      </c>
      <c r="BS110" s="74" t="s">
        <v>131</v>
      </c>
      <c r="BT110" s="74" t="s">
        <v>131</v>
      </c>
      <c r="BU110" s="74" t="s">
        <v>131</v>
      </c>
      <c r="BV110" s="74" t="s">
        <v>131</v>
      </c>
      <c r="BW110" s="74" t="s">
        <v>131</v>
      </c>
      <c r="BX110" s="36"/>
      <c r="BY110" s="36"/>
      <c r="BZ110" s="36"/>
      <c r="CA110" s="36"/>
      <c r="CB110" s="36"/>
      <c r="CC110" s="36"/>
      <c r="CD110" s="36"/>
      <c r="CE110" s="36"/>
      <c r="CF110" s="36"/>
      <c r="CG110" s="36"/>
      <c r="CH110" s="36"/>
      <c r="CI110" s="36"/>
      <c r="CJ110" s="36"/>
      <c r="CK110" s="36"/>
      <c r="CL110" s="36"/>
      <c r="CM110" s="36"/>
      <c r="CN110" s="36"/>
      <c r="CO110" s="36"/>
      <c r="CP110" s="36"/>
      <c r="CQ110" s="36"/>
      <c r="CR110" s="56">
        <v>0</v>
      </c>
      <c r="CS110" s="56">
        <v>0</v>
      </c>
      <c r="CT110" s="56">
        <v>0</v>
      </c>
      <c r="CU110" s="56">
        <v>0</v>
      </c>
      <c r="CV110" s="56">
        <v>0</v>
      </c>
      <c r="CW110" s="56">
        <v>0</v>
      </c>
      <c r="CX110" s="56">
        <v>0</v>
      </c>
      <c r="CY110" s="56">
        <v>0</v>
      </c>
      <c r="CZ110" s="56">
        <v>0</v>
      </c>
      <c r="DA110" s="56">
        <v>0</v>
      </c>
      <c r="DB110" s="56">
        <v>0</v>
      </c>
      <c r="DC110" s="56">
        <v>0</v>
      </c>
      <c r="DD110" s="56">
        <v>0</v>
      </c>
      <c r="DE110" s="56">
        <v>0</v>
      </c>
      <c r="DF110" s="56">
        <v>0</v>
      </c>
      <c r="DG110" s="56">
        <v>0</v>
      </c>
      <c r="DH110" s="56">
        <v>0</v>
      </c>
      <c r="DI110" s="56">
        <v>0</v>
      </c>
      <c r="DJ110" s="56">
        <v>0</v>
      </c>
      <c r="DK110" s="56">
        <v>0</v>
      </c>
      <c r="DL110" s="56">
        <v>0</v>
      </c>
      <c r="DM110" s="56">
        <v>0</v>
      </c>
      <c r="DN110" s="56">
        <v>0</v>
      </c>
      <c r="DO110" s="56">
        <v>0</v>
      </c>
      <c r="DP110" s="56">
        <v>0</v>
      </c>
      <c r="DQ110" s="56">
        <v>0</v>
      </c>
      <c r="DR110" s="56">
        <v>0</v>
      </c>
      <c r="DS110" s="56">
        <v>0</v>
      </c>
      <c r="DT110" s="56">
        <v>0</v>
      </c>
      <c r="DU110" s="56">
        <v>0</v>
      </c>
      <c r="DV110" s="56">
        <v>0</v>
      </c>
      <c r="DW110" s="56">
        <v>0</v>
      </c>
      <c r="DX110" s="56">
        <v>0</v>
      </c>
      <c r="DY110" s="56">
        <v>0</v>
      </c>
      <c r="DZ110" s="56">
        <v>0</v>
      </c>
      <c r="EA110" s="56">
        <v>0</v>
      </c>
      <c r="EB110" s="56">
        <v>0</v>
      </c>
      <c r="EC110" s="56">
        <v>0</v>
      </c>
      <c r="ED110" s="56">
        <v>0</v>
      </c>
      <c r="EE110" s="56">
        <v>0</v>
      </c>
      <c r="EF110" s="56">
        <v>0</v>
      </c>
      <c r="EG110" s="56">
        <v>0</v>
      </c>
      <c r="EH110" s="56">
        <v>0</v>
      </c>
      <c r="EI110" s="56">
        <v>0</v>
      </c>
      <c r="EJ110" s="56">
        <v>0</v>
      </c>
      <c r="EK110" s="74"/>
      <c r="EL110" s="74"/>
      <c r="EM110" s="74"/>
      <c r="EN110" s="74"/>
      <c r="EO110" s="74"/>
      <c r="EP110" s="74"/>
      <c r="EQ110" s="74"/>
      <c r="ER110" s="74"/>
      <c r="ES110" s="74"/>
      <c r="ET110" s="74"/>
      <c r="EU110" s="74"/>
      <c r="EV110" s="74"/>
      <c r="EW110" s="74"/>
      <c r="EX110" s="74"/>
      <c r="EY110" s="74"/>
      <c r="EZ110" s="74"/>
      <c r="FA110" s="74"/>
      <c r="FB110" s="74"/>
      <c r="FC110" s="74"/>
      <c r="FD110" s="74"/>
      <c r="FE110" s="74"/>
      <c r="FF110" s="74"/>
      <c r="FG110" s="74"/>
    </row>
    <row r="111" spans="1:163" s="75" customFormat="1" ht="45.75" customHeight="1" x14ac:dyDescent="0.25">
      <c r="A111" s="36" t="s">
        <v>132</v>
      </c>
      <c r="B111" s="36"/>
      <c r="C111" s="36"/>
      <c r="D111" s="36"/>
      <c r="E111" s="36"/>
      <c r="F111" s="36"/>
      <c r="G111" s="36"/>
      <c r="H111" s="36"/>
      <c r="I111" s="36"/>
      <c r="J111" s="36"/>
      <c r="K111" s="36"/>
      <c r="L111" s="36"/>
      <c r="M111" s="36"/>
      <c r="N111" s="36"/>
      <c r="O111" s="36"/>
      <c r="P111" s="36"/>
      <c r="Q111" s="36"/>
      <c r="R111" s="36"/>
      <c r="S111" s="36"/>
      <c r="T111" s="36"/>
      <c r="U111" s="36"/>
      <c r="V111" s="36"/>
      <c r="W111" s="36"/>
      <c r="X111" s="36"/>
      <c r="Y111" s="36"/>
      <c r="Z111" s="36"/>
      <c r="AA111" s="35" t="s">
        <v>133</v>
      </c>
      <c r="AB111" s="35"/>
      <c r="AC111" s="35"/>
      <c r="AD111" s="35"/>
      <c r="AE111" s="35"/>
      <c r="AF111" s="35"/>
      <c r="AG111" s="35"/>
      <c r="AH111" s="35"/>
      <c r="AI111" s="35"/>
      <c r="AJ111" s="35"/>
      <c r="AK111" s="35"/>
      <c r="AL111" s="35"/>
      <c r="AM111" s="35"/>
      <c r="AN111" s="35"/>
      <c r="AO111" s="35"/>
      <c r="AP111" s="35"/>
      <c r="AQ111" s="35"/>
      <c r="AR111" s="35"/>
      <c r="AS111" s="35"/>
      <c r="AT111" s="35"/>
      <c r="AU111" s="35"/>
      <c r="AV111" s="35"/>
      <c r="AW111" s="35"/>
      <c r="AX111" s="35"/>
      <c r="AY111" s="35"/>
      <c r="AZ111" s="35"/>
      <c r="BA111" s="35" t="s">
        <v>134</v>
      </c>
      <c r="BB111" s="35" t="s">
        <v>135</v>
      </c>
      <c r="BC111" s="35" t="s">
        <v>135</v>
      </c>
      <c r="BD111" s="35" t="s">
        <v>135</v>
      </c>
      <c r="BE111" s="35" t="s">
        <v>135</v>
      </c>
      <c r="BF111" s="35" t="s">
        <v>135</v>
      </c>
      <c r="BG111" s="35" t="s">
        <v>135</v>
      </c>
      <c r="BH111" s="35" t="s">
        <v>135</v>
      </c>
      <c r="BI111" s="35" t="s">
        <v>135</v>
      </c>
      <c r="BJ111" s="35" t="s">
        <v>135</v>
      </c>
      <c r="BK111" s="35" t="s">
        <v>135</v>
      </c>
      <c r="BL111" s="35" t="s">
        <v>135</v>
      </c>
      <c r="BM111" s="35" t="s">
        <v>135</v>
      </c>
      <c r="BN111" s="35" t="s">
        <v>135</v>
      </c>
      <c r="BO111" s="35" t="s">
        <v>135</v>
      </c>
      <c r="BP111" s="35" t="s">
        <v>135</v>
      </c>
      <c r="BQ111" s="35" t="s">
        <v>135</v>
      </c>
      <c r="BR111" s="35" t="s">
        <v>135</v>
      </c>
      <c r="BS111" s="35" t="s">
        <v>135</v>
      </c>
      <c r="BT111" s="35" t="s">
        <v>135</v>
      </c>
      <c r="BU111" s="35" t="s">
        <v>135</v>
      </c>
      <c r="BV111" s="35" t="s">
        <v>135</v>
      </c>
      <c r="BW111" s="35" t="s">
        <v>135</v>
      </c>
      <c r="BX111" s="160">
        <v>3</v>
      </c>
      <c r="BY111" s="161"/>
      <c r="BZ111" s="161"/>
      <c r="CA111" s="161"/>
      <c r="CB111" s="161"/>
      <c r="CC111" s="161"/>
      <c r="CD111" s="161"/>
      <c r="CE111" s="161"/>
      <c r="CF111" s="161"/>
      <c r="CG111" s="161"/>
      <c r="CH111" s="161"/>
      <c r="CI111" s="161"/>
      <c r="CJ111" s="161"/>
      <c r="CK111" s="161"/>
      <c r="CL111" s="161"/>
      <c r="CM111" s="161"/>
      <c r="CN111" s="161"/>
      <c r="CO111" s="161"/>
      <c r="CP111" s="161"/>
      <c r="CQ111" s="162"/>
      <c r="CR111" s="56">
        <v>8.1999999999999993</v>
      </c>
      <c r="CS111" s="56">
        <v>6.2</v>
      </c>
      <c r="CT111" s="56">
        <v>6.2</v>
      </c>
      <c r="CU111" s="56">
        <v>6.2</v>
      </c>
      <c r="CV111" s="56">
        <v>6.2</v>
      </c>
      <c r="CW111" s="56">
        <v>6.2</v>
      </c>
      <c r="CX111" s="56">
        <v>6.2</v>
      </c>
      <c r="CY111" s="56">
        <v>6.2</v>
      </c>
      <c r="CZ111" s="56">
        <v>6.2</v>
      </c>
      <c r="DA111" s="56">
        <v>6.2</v>
      </c>
      <c r="DB111" s="56">
        <v>6.2</v>
      </c>
      <c r="DC111" s="56">
        <v>6.2</v>
      </c>
      <c r="DD111" s="56">
        <v>6.2</v>
      </c>
      <c r="DE111" s="56">
        <v>6.2</v>
      </c>
      <c r="DF111" s="56">
        <v>6.2</v>
      </c>
      <c r="DG111" s="56">
        <v>6.2</v>
      </c>
      <c r="DH111" s="56">
        <v>6.2</v>
      </c>
      <c r="DI111" s="56">
        <v>6.2</v>
      </c>
      <c r="DJ111" s="56">
        <v>6.2</v>
      </c>
      <c r="DK111" s="56">
        <v>6.2</v>
      </c>
      <c r="DL111" s="56">
        <v>6.2</v>
      </c>
      <c r="DM111" s="56">
        <v>6.2</v>
      </c>
      <c r="DN111" s="56">
        <f>CR111</f>
        <v>8.1999999999999993</v>
      </c>
      <c r="DO111" s="56">
        <v>0</v>
      </c>
      <c r="DP111" s="56">
        <v>0</v>
      </c>
      <c r="DQ111" s="56">
        <v>0</v>
      </c>
      <c r="DR111" s="56">
        <v>0</v>
      </c>
      <c r="DS111" s="56">
        <v>0</v>
      </c>
      <c r="DT111" s="56">
        <v>0</v>
      </c>
      <c r="DU111" s="56">
        <v>0</v>
      </c>
      <c r="DV111" s="56">
        <v>0</v>
      </c>
      <c r="DW111" s="56">
        <v>0</v>
      </c>
      <c r="DX111" s="56">
        <v>0</v>
      </c>
      <c r="DY111" s="56">
        <v>0</v>
      </c>
      <c r="DZ111" s="56">
        <v>0</v>
      </c>
      <c r="EA111" s="56">
        <v>0</v>
      </c>
      <c r="EB111" s="56">
        <v>0</v>
      </c>
      <c r="EC111" s="56">
        <v>0</v>
      </c>
      <c r="ED111" s="56">
        <v>0</v>
      </c>
      <c r="EE111" s="56">
        <v>0</v>
      </c>
      <c r="EF111" s="56">
        <v>0</v>
      </c>
      <c r="EG111" s="56">
        <v>0</v>
      </c>
      <c r="EH111" s="56">
        <v>0</v>
      </c>
      <c r="EI111" s="56">
        <v>0</v>
      </c>
      <c r="EJ111" s="56">
        <v>0</v>
      </c>
      <c r="EK111" s="83">
        <v>5.1333333333333346</v>
      </c>
      <c r="EL111" s="151"/>
      <c r="EM111" s="151"/>
      <c r="EN111" s="151"/>
      <c r="EO111" s="151"/>
      <c r="EP111" s="151"/>
      <c r="EQ111" s="151"/>
      <c r="ER111" s="151"/>
      <c r="ES111" s="151"/>
      <c r="ET111" s="151"/>
      <c r="EU111" s="151"/>
      <c r="EV111" s="151"/>
      <c r="EW111" s="151"/>
      <c r="EX111" s="151"/>
      <c r="EY111" s="151"/>
      <c r="EZ111" s="151"/>
      <c r="FA111" s="151"/>
      <c r="FB111" s="151"/>
      <c r="FC111" s="151"/>
      <c r="FD111" s="151"/>
      <c r="FE111" s="151"/>
      <c r="FF111" s="151"/>
      <c r="FG111" s="152"/>
    </row>
    <row r="112" spans="1:163" s="72" customFormat="1" x14ac:dyDescent="0.25">
      <c r="A112" s="163"/>
      <c r="B112" s="112" t="s">
        <v>136</v>
      </c>
      <c r="C112" s="112"/>
      <c r="D112" s="112"/>
      <c r="E112" s="112"/>
      <c r="F112" s="112"/>
      <c r="G112" s="112"/>
      <c r="H112" s="112"/>
      <c r="I112" s="112"/>
      <c r="J112" s="112"/>
      <c r="K112" s="112"/>
      <c r="L112" s="112"/>
      <c r="M112" s="112"/>
      <c r="N112" s="112"/>
      <c r="O112" s="112"/>
      <c r="P112" s="112"/>
      <c r="Q112" s="112"/>
      <c r="R112" s="112"/>
      <c r="S112" s="112"/>
      <c r="T112" s="112"/>
      <c r="U112" s="112"/>
      <c r="V112" s="112"/>
      <c r="W112" s="112"/>
      <c r="X112" s="112"/>
      <c r="Y112" s="112"/>
      <c r="Z112" s="113"/>
      <c r="AA112" s="114"/>
      <c r="AB112" s="115" t="s">
        <v>92</v>
      </c>
      <c r="AC112" s="115"/>
      <c r="AD112" s="115"/>
      <c r="AE112" s="115"/>
      <c r="AF112" s="115"/>
      <c r="AG112" s="115"/>
      <c r="AH112" s="115"/>
      <c r="AI112" s="115"/>
      <c r="AJ112" s="115"/>
      <c r="AK112" s="115"/>
      <c r="AL112" s="115"/>
      <c r="AM112" s="115"/>
      <c r="AN112" s="115"/>
      <c r="AO112" s="115"/>
      <c r="AP112" s="115"/>
      <c r="AQ112" s="115"/>
      <c r="AR112" s="115"/>
      <c r="AS112" s="115"/>
      <c r="AT112" s="115"/>
      <c r="AU112" s="115"/>
      <c r="AV112" s="115"/>
      <c r="AW112" s="115"/>
      <c r="AX112" s="115"/>
      <c r="AY112" s="115"/>
      <c r="AZ112" s="116"/>
      <c r="BA112" s="164"/>
      <c r="BB112" s="115" t="s">
        <v>92</v>
      </c>
      <c r="BC112" s="115"/>
      <c r="BD112" s="115"/>
      <c r="BE112" s="115"/>
      <c r="BF112" s="115"/>
      <c r="BG112" s="115"/>
      <c r="BH112" s="115"/>
      <c r="BI112" s="115"/>
      <c r="BJ112" s="115"/>
      <c r="BK112" s="115"/>
      <c r="BL112" s="115"/>
      <c r="BM112" s="115"/>
      <c r="BN112" s="115"/>
      <c r="BO112" s="115"/>
      <c r="BP112" s="115"/>
      <c r="BQ112" s="115"/>
      <c r="BR112" s="115"/>
      <c r="BS112" s="115"/>
      <c r="BT112" s="115"/>
      <c r="BU112" s="115"/>
      <c r="BV112" s="115"/>
      <c r="BW112" s="116"/>
      <c r="BX112" s="165"/>
      <c r="BY112" s="115" t="s">
        <v>92</v>
      </c>
      <c r="BZ112" s="115"/>
      <c r="CA112" s="115"/>
      <c r="CB112" s="115"/>
      <c r="CC112" s="115"/>
      <c r="CD112" s="115"/>
      <c r="CE112" s="115"/>
      <c r="CF112" s="115"/>
      <c r="CG112" s="115"/>
      <c r="CH112" s="115"/>
      <c r="CI112" s="115"/>
      <c r="CJ112" s="115"/>
      <c r="CK112" s="115"/>
      <c r="CL112" s="115"/>
      <c r="CM112" s="115"/>
      <c r="CN112" s="115"/>
      <c r="CO112" s="115"/>
      <c r="CP112" s="115"/>
      <c r="CQ112" s="115"/>
      <c r="CR112" s="38">
        <f>CR105+CR106+CR107+CR108+CR109+CR111</f>
        <v>13.224699999999999</v>
      </c>
      <c r="CS112" s="39"/>
      <c r="CT112" s="39"/>
      <c r="CU112" s="39"/>
      <c r="CV112" s="39"/>
      <c r="CW112" s="39"/>
      <c r="CX112" s="39"/>
      <c r="CY112" s="39"/>
      <c r="CZ112" s="39"/>
      <c r="DA112" s="39"/>
      <c r="DB112" s="39"/>
      <c r="DC112" s="39"/>
      <c r="DD112" s="39"/>
      <c r="DE112" s="39"/>
      <c r="DF112" s="39"/>
      <c r="DG112" s="39"/>
      <c r="DH112" s="39"/>
      <c r="DI112" s="39"/>
      <c r="DJ112" s="39"/>
      <c r="DK112" s="39"/>
      <c r="DL112" s="39"/>
      <c r="DM112" s="40"/>
      <c r="DN112" s="56">
        <f>DN105+DN106+DN107+DN108+DN109+DN111</f>
        <v>13.224699999999999</v>
      </c>
      <c r="DO112" s="56"/>
      <c r="DP112" s="56"/>
      <c r="DQ112" s="56"/>
      <c r="DR112" s="56"/>
      <c r="DS112" s="56"/>
      <c r="DT112" s="56"/>
      <c r="DU112" s="56"/>
      <c r="DV112" s="56"/>
      <c r="DW112" s="56"/>
      <c r="DX112" s="56"/>
      <c r="DY112" s="56"/>
      <c r="DZ112" s="56"/>
      <c r="EA112" s="56"/>
      <c r="EB112" s="56"/>
      <c r="EC112" s="56"/>
      <c r="ED112" s="56"/>
      <c r="EE112" s="56"/>
      <c r="EF112" s="56"/>
      <c r="EG112" s="56"/>
      <c r="EH112" s="56"/>
      <c r="EI112" s="56"/>
      <c r="EJ112" s="56"/>
      <c r="EK112" s="36"/>
      <c r="EL112" s="36"/>
      <c r="EM112" s="36"/>
      <c r="EN112" s="36"/>
      <c r="EO112" s="36"/>
      <c r="EP112" s="36"/>
      <c r="EQ112" s="36"/>
      <c r="ER112" s="36"/>
      <c r="ES112" s="36"/>
      <c r="ET112" s="36"/>
      <c r="EU112" s="36"/>
      <c r="EV112" s="36"/>
      <c r="EW112" s="36"/>
      <c r="EX112" s="36"/>
      <c r="EY112" s="36"/>
      <c r="EZ112" s="36"/>
      <c r="FA112" s="36"/>
      <c r="FB112" s="36"/>
      <c r="FC112" s="36"/>
      <c r="FD112" s="36"/>
      <c r="FE112" s="36"/>
      <c r="FF112" s="36"/>
      <c r="FG112" s="36"/>
    </row>
    <row r="114" spans="1:151" x14ac:dyDescent="0.2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EU114" s="8" t="s">
        <v>137</v>
      </c>
    </row>
    <row r="115" spans="1:151" s="48" customFormat="1" ht="15.75" x14ac:dyDescent="0.25">
      <c r="A115" s="166"/>
      <c r="B115" s="166"/>
      <c r="C115" s="166"/>
      <c r="D115" s="166"/>
      <c r="E115" s="166"/>
      <c r="F115" s="166"/>
      <c r="G115" s="166"/>
      <c r="H115" s="166"/>
      <c r="I115" s="166"/>
      <c r="J115" s="166"/>
      <c r="K115" s="166"/>
      <c r="L115" s="166"/>
      <c r="M115" s="166"/>
      <c r="N115" s="166"/>
      <c r="O115" s="166"/>
      <c r="P115" s="166"/>
      <c r="Q115" s="166"/>
      <c r="R115" s="166"/>
      <c r="S115" s="166"/>
      <c r="T115" s="166"/>
      <c r="U115" s="166"/>
      <c r="V115" s="166"/>
      <c r="W115" s="166"/>
      <c r="X115" s="166"/>
      <c r="Y115" s="166"/>
      <c r="Z115" s="166"/>
      <c r="AA115" s="166"/>
      <c r="AB115" s="166"/>
      <c r="AC115" s="166"/>
      <c r="AD115" s="166"/>
      <c r="AE115" s="166"/>
      <c r="AF115" s="166"/>
      <c r="AG115" s="166"/>
      <c r="AH115" s="166"/>
      <c r="AI115" s="166"/>
      <c r="AJ115" s="166"/>
      <c r="AK115" s="166"/>
      <c r="AL115" s="166"/>
      <c r="AM115" s="166"/>
      <c r="AN115" s="166"/>
      <c r="AO115" s="166"/>
      <c r="AP115" s="166"/>
      <c r="AQ115" s="166"/>
      <c r="AR115" s="166"/>
      <c r="AS115" s="166"/>
      <c r="AT115" s="166"/>
      <c r="AU115" s="166"/>
      <c r="AV115" s="166"/>
      <c r="AW115" s="166"/>
      <c r="AX115" s="166"/>
      <c r="AY115" s="166"/>
      <c r="AZ115" s="166"/>
      <c r="BA115" s="166"/>
      <c r="BB115" s="166"/>
      <c r="BC115" s="166"/>
      <c r="BD115" s="166"/>
      <c r="BE115" s="166"/>
      <c r="BF115" s="166"/>
      <c r="BG115" s="166"/>
      <c r="BH115" s="166"/>
      <c r="BI115" s="166"/>
      <c r="BJ115" s="166"/>
      <c r="BK115" s="166"/>
      <c r="BL115" s="166"/>
      <c r="BM115" s="166"/>
      <c r="BN115" s="166"/>
      <c r="BO115" s="166"/>
      <c r="BP115" s="166"/>
      <c r="BQ115" s="166"/>
      <c r="BR115" s="166"/>
      <c r="BS115" s="166"/>
      <c r="BT115" s="166"/>
      <c r="BU115" s="166"/>
      <c r="BV115" s="166"/>
      <c r="BW115" s="166"/>
      <c r="BX115" s="166"/>
      <c r="BY115" s="166"/>
      <c r="BZ115" s="166"/>
      <c r="CA115" s="166"/>
      <c r="CB115" s="166"/>
      <c r="CC115" s="166"/>
      <c r="CD115" s="166"/>
      <c r="CE115" s="166"/>
      <c r="CF115" s="166"/>
      <c r="CG115" s="166"/>
      <c r="CH115" s="166"/>
      <c r="CI115" s="166"/>
      <c r="CJ115" s="166"/>
      <c r="CK115" s="166"/>
      <c r="CL115" s="166"/>
      <c r="CM115" s="166"/>
      <c r="CN115" s="166"/>
      <c r="CO115" s="166"/>
      <c r="DC115" s="63"/>
    </row>
    <row r="116" spans="1:151" s="48" customFormat="1" ht="48" customHeight="1" x14ac:dyDescent="0.25">
      <c r="A116" s="167" t="s">
        <v>138</v>
      </c>
      <c r="B116" s="167"/>
      <c r="C116" s="167"/>
      <c r="D116" s="167"/>
      <c r="E116" s="167"/>
      <c r="F116" s="167"/>
      <c r="G116" s="167"/>
      <c r="H116" s="167"/>
      <c r="I116" s="167"/>
      <c r="J116" s="167"/>
      <c r="K116" s="167"/>
      <c r="L116" s="167"/>
      <c r="M116" s="167"/>
      <c r="N116" s="167"/>
      <c r="O116" s="167"/>
      <c r="P116" s="167"/>
      <c r="Q116" s="167"/>
      <c r="R116" s="167"/>
      <c r="S116" s="167"/>
      <c r="T116" s="167"/>
      <c r="U116" s="167"/>
      <c r="V116" s="167"/>
      <c r="W116" s="167"/>
      <c r="X116" s="167"/>
      <c r="Y116" s="167"/>
      <c r="Z116" s="167"/>
      <c r="AA116" s="167"/>
      <c r="AB116" s="167"/>
      <c r="AC116" s="167"/>
      <c r="AD116" s="167"/>
      <c r="AE116" s="167"/>
      <c r="AF116" s="167"/>
      <c r="AG116" s="167"/>
      <c r="AH116" s="167"/>
      <c r="AI116" s="167"/>
      <c r="AJ116" s="167"/>
      <c r="AK116" s="167"/>
      <c r="AL116" s="167"/>
      <c r="AM116" s="167"/>
      <c r="AN116" s="167"/>
      <c r="AO116" s="167"/>
      <c r="AP116" s="167"/>
      <c r="AQ116" s="167"/>
      <c r="AR116" s="167"/>
      <c r="AS116" s="167"/>
      <c r="AT116" s="167"/>
      <c r="AU116" s="167"/>
      <c r="AV116" s="167"/>
      <c r="AW116" s="167"/>
      <c r="AX116" s="167"/>
      <c r="AY116" s="167"/>
      <c r="AZ116" s="167"/>
      <c r="BA116" s="167"/>
      <c r="BB116" s="167"/>
      <c r="BC116" s="167"/>
      <c r="BD116" s="167"/>
      <c r="BE116" s="167"/>
      <c r="BF116" s="167"/>
      <c r="BG116" s="167"/>
      <c r="BH116" s="167"/>
      <c r="BI116" s="167"/>
      <c r="BJ116" s="167"/>
      <c r="BK116" s="167"/>
      <c r="BL116" s="167"/>
      <c r="BM116" s="167"/>
      <c r="BN116" s="167"/>
      <c r="BO116" s="167"/>
      <c r="BP116" s="167"/>
      <c r="BQ116" s="167"/>
      <c r="BR116" s="167"/>
      <c r="BS116" s="167"/>
      <c r="BT116" s="167"/>
      <c r="BU116" s="167"/>
      <c r="BV116" s="167"/>
      <c r="BW116" s="167"/>
      <c r="BX116" s="167"/>
      <c r="BY116" s="167"/>
      <c r="BZ116" s="167"/>
      <c r="CA116" s="167"/>
      <c r="CB116" s="167"/>
      <c r="CC116" s="167"/>
      <c r="CD116" s="167"/>
      <c r="CE116" s="167"/>
      <c r="CF116" s="167"/>
      <c r="CG116" s="167"/>
      <c r="CH116" s="167"/>
      <c r="CI116" s="167"/>
      <c r="CJ116" s="167"/>
      <c r="CK116" s="167"/>
      <c r="CL116" s="167"/>
      <c r="CM116" s="167"/>
      <c r="CN116" s="167"/>
      <c r="CO116" s="167"/>
      <c r="CP116" s="167"/>
      <c r="CQ116" s="167"/>
      <c r="CR116" s="167"/>
      <c r="CS116" s="167"/>
      <c r="CT116" s="167"/>
      <c r="CU116" s="167"/>
      <c r="CV116" s="167"/>
      <c r="CW116" s="167"/>
      <c r="CX116" s="167"/>
      <c r="CY116" s="167"/>
      <c r="CZ116" s="167"/>
      <c r="DA116" s="167"/>
      <c r="DB116" s="167"/>
      <c r="DC116" s="167"/>
      <c r="DD116" s="167"/>
      <c r="DE116" s="167"/>
      <c r="DF116" s="167"/>
      <c r="DG116" s="167"/>
      <c r="DH116" s="167"/>
      <c r="DI116" s="167"/>
      <c r="DJ116" s="167"/>
      <c r="DK116" s="167"/>
      <c r="DL116" s="167"/>
      <c r="DM116" s="167"/>
      <c r="DN116" s="167"/>
      <c r="DO116" s="167"/>
      <c r="DP116" s="167"/>
      <c r="DQ116" s="167"/>
      <c r="DR116" s="167"/>
      <c r="DS116" s="167"/>
      <c r="DT116" s="167"/>
      <c r="DU116" s="167"/>
      <c r="DV116" s="167"/>
      <c r="DW116" s="167"/>
      <c r="DX116" s="167"/>
      <c r="DY116" s="167"/>
      <c r="DZ116" s="167"/>
      <c r="EA116" s="167"/>
      <c r="EB116" s="167"/>
      <c r="EC116" s="167"/>
      <c r="ED116" s="167"/>
      <c r="EE116" s="167"/>
      <c r="EF116" s="167"/>
      <c r="EG116" s="167"/>
      <c r="EH116" s="167"/>
      <c r="EI116" s="167"/>
      <c r="EJ116" s="167"/>
      <c r="EK116" s="167"/>
      <c r="EL116" s="167"/>
      <c r="EM116" s="167"/>
      <c r="EN116" s="167"/>
      <c r="EO116" s="167"/>
      <c r="EP116" s="167"/>
      <c r="EQ116" s="167"/>
      <c r="ER116" s="167"/>
      <c r="ES116" s="167"/>
      <c r="ET116" s="167"/>
      <c r="EU116" s="167"/>
    </row>
    <row r="117" spans="1:151" s="48" customFormat="1" ht="15.75" x14ac:dyDescent="0.25">
      <c r="P117" s="168" t="s">
        <v>139</v>
      </c>
      <c r="Q117" s="168"/>
      <c r="R117" s="168"/>
      <c r="S117" s="168"/>
      <c r="T117" s="168"/>
      <c r="U117" s="168"/>
      <c r="V117" s="168"/>
      <c r="W117" s="168"/>
      <c r="X117" s="168"/>
      <c r="Y117" s="168"/>
      <c r="Z117" s="168"/>
      <c r="AA117" s="168"/>
      <c r="AB117" s="168"/>
      <c r="AC117" s="168"/>
      <c r="AD117" s="168"/>
      <c r="AE117" s="168"/>
      <c r="AF117" s="168"/>
      <c r="AG117" s="168"/>
      <c r="AH117" s="168"/>
      <c r="AI117" s="168"/>
      <c r="AJ117" s="168"/>
      <c r="AK117" s="168"/>
      <c r="AL117" s="168"/>
      <c r="AM117" s="168"/>
      <c r="AN117" s="168"/>
      <c r="AO117" s="168"/>
      <c r="AP117" s="168"/>
      <c r="AQ117" s="168"/>
      <c r="AR117" s="168"/>
      <c r="AS117" s="168"/>
      <c r="AT117" s="168"/>
      <c r="AU117" s="168"/>
      <c r="AV117" s="168"/>
      <c r="AW117" s="168"/>
      <c r="AX117" s="168"/>
      <c r="AY117" s="168"/>
      <c r="AZ117" s="168"/>
      <c r="BA117" s="168"/>
      <c r="BB117" s="168"/>
      <c r="BC117" s="169" t="s">
        <v>140</v>
      </c>
      <c r="BD117" s="169"/>
      <c r="BE117" s="169"/>
      <c r="BF117" s="169"/>
      <c r="BG117" s="169"/>
      <c r="BH117" s="169"/>
      <c r="BI117" s="169"/>
      <c r="BJ117" s="169"/>
      <c r="BK117" s="169"/>
      <c r="BL117" s="169"/>
      <c r="BM117" s="169"/>
      <c r="BN117" s="169"/>
      <c r="BO117" s="169"/>
      <c r="BP117" s="169"/>
      <c r="BQ117" s="169"/>
      <c r="BR117" s="169"/>
      <c r="BS117" s="169"/>
      <c r="BT117" s="169"/>
      <c r="BU117" s="169"/>
      <c r="BV117" s="169"/>
      <c r="BW117" s="169"/>
      <c r="BX117" s="169"/>
      <c r="BY117" s="169"/>
      <c r="BZ117" s="169"/>
      <c r="CA117" s="169"/>
      <c r="CB117" s="169"/>
      <c r="CC117" s="169"/>
      <c r="CD117" s="169"/>
      <c r="CE117" s="169"/>
      <c r="CF117" s="169"/>
      <c r="CG117" s="169"/>
      <c r="CH117" s="169"/>
      <c r="CI117" s="169"/>
      <c r="CJ117" s="169"/>
      <c r="CK117" s="169"/>
      <c r="CL117" s="169"/>
      <c r="CM117" s="169"/>
      <c r="CN117" s="169"/>
      <c r="CO117" s="169"/>
      <c r="CP117" s="169"/>
      <c r="CQ117" s="169"/>
      <c r="CR117" s="169"/>
      <c r="CS117" s="169"/>
      <c r="CT117" s="169"/>
      <c r="CU117" s="169"/>
      <c r="CV117" s="169"/>
      <c r="CW117" s="169"/>
      <c r="CX117" s="169"/>
      <c r="CY117" s="169"/>
      <c r="CZ117" s="169"/>
      <c r="DA117" s="169"/>
      <c r="DB117" s="169"/>
      <c r="DC117" s="169"/>
      <c r="DD117" s="169"/>
      <c r="DE117" s="169"/>
      <c r="DF117" s="169"/>
      <c r="DG117" s="169"/>
      <c r="DH117" s="169"/>
      <c r="DI117" s="169"/>
      <c r="DJ117" s="169"/>
      <c r="DK117" s="168" t="s">
        <v>141</v>
      </c>
      <c r="DL117" s="168"/>
      <c r="DM117" s="168"/>
      <c r="DN117" s="168"/>
      <c r="DO117" s="168"/>
      <c r="DP117" s="168"/>
      <c r="DQ117" s="168"/>
      <c r="DR117" s="19" t="s">
        <v>7</v>
      </c>
      <c r="DS117" s="19"/>
      <c r="DT117" s="19"/>
      <c r="DU117" s="19"/>
      <c r="DV117" s="170" t="s">
        <v>142</v>
      </c>
      <c r="DW117" s="170"/>
      <c r="DX117" s="170"/>
      <c r="DY117" s="170"/>
      <c r="DZ117" s="170"/>
      <c r="EA117" s="170"/>
      <c r="EB117" s="170"/>
    </row>
    <row r="118" spans="1:151" s="171" customFormat="1" ht="12.75" x14ac:dyDescent="0.2">
      <c r="U118" s="172"/>
      <c r="V118" s="172"/>
      <c r="W118" s="172"/>
      <c r="X118" s="172"/>
      <c r="Y118" s="172"/>
      <c r="Z118" s="172"/>
      <c r="AA118" s="172"/>
      <c r="AB118" s="172"/>
      <c r="AC118" s="172"/>
      <c r="AD118" s="172"/>
      <c r="AE118" s="172"/>
      <c r="AF118" s="172"/>
      <c r="AG118" s="172"/>
      <c r="AH118" s="172"/>
      <c r="AI118" s="172"/>
      <c r="AJ118" s="172"/>
      <c r="AK118" s="172"/>
      <c r="AL118" s="172"/>
      <c r="AM118" s="172"/>
      <c r="AN118" s="172"/>
      <c r="AO118" s="172"/>
      <c r="AP118" s="172"/>
      <c r="AQ118" s="172"/>
      <c r="AR118" s="172"/>
      <c r="AS118" s="172"/>
      <c r="AT118" s="172"/>
      <c r="AU118" s="172"/>
      <c r="AV118" s="172"/>
      <c r="AW118" s="172"/>
      <c r="AX118" s="172"/>
      <c r="AY118" s="172"/>
      <c r="AZ118" s="172"/>
      <c r="BA118" s="172"/>
      <c r="BB118" s="172"/>
      <c r="BC118" s="14" t="s">
        <v>4</v>
      </c>
      <c r="BD118" s="14"/>
      <c r="BE118" s="14"/>
      <c r="BF118" s="14"/>
      <c r="BG118" s="14"/>
      <c r="BH118" s="14"/>
      <c r="BI118" s="14"/>
      <c r="BJ118" s="14"/>
      <c r="BK118" s="14"/>
      <c r="BL118" s="14"/>
      <c r="BM118" s="14"/>
      <c r="BN118" s="14"/>
      <c r="BO118" s="14"/>
      <c r="BP118" s="14"/>
      <c r="BQ118" s="14"/>
      <c r="BR118" s="14"/>
      <c r="BS118" s="14"/>
      <c r="BT118" s="14"/>
      <c r="BU118" s="14"/>
      <c r="BV118" s="14"/>
      <c r="BW118" s="14"/>
      <c r="BX118" s="14"/>
      <c r="BY118" s="14"/>
      <c r="BZ118" s="14"/>
      <c r="CA118" s="14"/>
      <c r="CB118" s="14"/>
      <c r="CC118" s="14"/>
      <c r="CD118" s="14"/>
      <c r="CE118" s="14"/>
      <c r="CF118" s="14"/>
      <c r="CG118" s="14"/>
      <c r="CH118" s="14"/>
      <c r="CI118" s="14"/>
      <c r="CJ118" s="14"/>
      <c r="CK118" s="14"/>
      <c r="CL118" s="14"/>
      <c r="CM118" s="14"/>
      <c r="CN118" s="14"/>
      <c r="CO118" s="14"/>
      <c r="CP118" s="14"/>
      <c r="CQ118" s="14"/>
      <c r="CR118" s="14"/>
      <c r="CS118" s="14"/>
      <c r="CT118" s="14"/>
      <c r="CU118" s="14"/>
      <c r="CV118" s="14"/>
      <c r="CW118" s="14"/>
      <c r="CX118" s="14"/>
      <c r="CY118" s="14"/>
      <c r="CZ118" s="14"/>
      <c r="DA118" s="14"/>
      <c r="DB118" s="14"/>
      <c r="DC118" s="14"/>
      <c r="DD118" s="14"/>
      <c r="DE118" s="14"/>
      <c r="DF118" s="14"/>
      <c r="DG118" s="14"/>
      <c r="DH118" s="14"/>
      <c r="DI118" s="14"/>
      <c r="DJ118" s="14"/>
      <c r="DK118" s="172"/>
      <c r="DL118" s="172"/>
      <c r="DM118" s="172"/>
      <c r="DN118" s="172"/>
      <c r="DO118" s="172"/>
      <c r="DP118" s="172"/>
      <c r="DQ118" s="172"/>
      <c r="DR118" s="172"/>
      <c r="DS118" s="172"/>
      <c r="DT118" s="172"/>
      <c r="DU118" s="172"/>
      <c r="DV118" s="172"/>
      <c r="DW118" s="172"/>
      <c r="DX118" s="172"/>
      <c r="DY118" s="172"/>
      <c r="DZ118" s="172"/>
    </row>
    <row r="119" spans="1:151" s="48" customFormat="1" ht="15.75" x14ac:dyDescent="0.25">
      <c r="DC119" s="63"/>
    </row>
    <row r="120" spans="1:151" s="176" customFormat="1" ht="60.75" customHeight="1" x14ac:dyDescent="0.25">
      <c r="A120" s="173" t="s">
        <v>143</v>
      </c>
      <c r="B120" s="174"/>
      <c r="C120" s="174"/>
      <c r="D120" s="174"/>
      <c r="E120" s="174"/>
      <c r="F120" s="174"/>
      <c r="G120" s="174"/>
      <c r="H120" s="174"/>
      <c r="I120" s="174"/>
      <c r="J120" s="174"/>
      <c r="K120" s="174"/>
      <c r="L120" s="174"/>
      <c r="M120" s="174"/>
      <c r="N120" s="174"/>
      <c r="O120" s="174"/>
      <c r="P120" s="174"/>
      <c r="Q120" s="174"/>
      <c r="R120" s="174"/>
      <c r="S120" s="174"/>
      <c r="T120" s="174"/>
      <c r="U120" s="174"/>
      <c r="V120" s="174"/>
      <c r="W120" s="174"/>
      <c r="X120" s="174"/>
      <c r="Y120" s="174"/>
      <c r="Z120" s="174"/>
      <c r="AA120" s="174"/>
      <c r="AB120" s="174"/>
      <c r="AC120" s="174"/>
      <c r="AD120" s="174"/>
      <c r="AE120" s="174"/>
      <c r="AF120" s="174"/>
      <c r="AG120" s="174"/>
      <c r="AH120" s="174"/>
      <c r="AI120" s="174"/>
      <c r="AJ120" s="174"/>
      <c r="AK120" s="174"/>
      <c r="AL120" s="174"/>
      <c r="AM120" s="174"/>
      <c r="AN120" s="174"/>
      <c r="AO120" s="174"/>
      <c r="AP120" s="174"/>
      <c r="AQ120" s="174"/>
      <c r="AR120" s="174"/>
      <c r="AS120" s="174"/>
      <c r="AT120" s="174"/>
      <c r="AU120" s="175"/>
      <c r="AV120" s="67" t="s">
        <v>144</v>
      </c>
      <c r="AW120" s="68"/>
      <c r="AX120" s="68"/>
      <c r="AY120" s="68"/>
      <c r="AZ120" s="68"/>
      <c r="BA120" s="68"/>
      <c r="BB120" s="68"/>
      <c r="BC120" s="68"/>
      <c r="BD120" s="68"/>
      <c r="BE120" s="68"/>
      <c r="BF120" s="68"/>
      <c r="BG120" s="68"/>
      <c r="BH120" s="68"/>
      <c r="BI120" s="68"/>
      <c r="BJ120" s="68"/>
      <c r="BK120" s="68"/>
      <c r="BL120" s="68"/>
      <c r="BM120" s="68"/>
      <c r="BN120" s="68"/>
      <c r="BO120" s="68"/>
      <c r="BP120" s="68"/>
      <c r="BQ120" s="68"/>
      <c r="BR120" s="68"/>
      <c r="BS120" s="68"/>
      <c r="BT120" s="68"/>
      <c r="BU120" s="68"/>
      <c r="BV120" s="68"/>
      <c r="BW120" s="68"/>
      <c r="BX120" s="69"/>
      <c r="BY120" s="67" t="s">
        <v>145</v>
      </c>
      <c r="BZ120" s="68"/>
      <c r="CA120" s="68"/>
      <c r="CB120" s="68"/>
      <c r="CC120" s="68"/>
      <c r="CD120" s="68"/>
      <c r="CE120" s="68"/>
      <c r="CF120" s="68"/>
      <c r="CG120" s="68"/>
      <c r="CH120" s="68"/>
      <c r="CI120" s="68"/>
      <c r="CJ120" s="68"/>
      <c r="CK120" s="68"/>
      <c r="CL120" s="68"/>
      <c r="CM120" s="68"/>
      <c r="CN120" s="68"/>
      <c r="CO120" s="68"/>
      <c r="CP120" s="68"/>
      <c r="CQ120" s="68"/>
      <c r="CR120" s="68"/>
      <c r="CS120" s="68"/>
      <c r="CT120" s="68"/>
      <c r="CU120" s="68"/>
      <c r="CV120" s="68"/>
      <c r="CW120" s="68"/>
      <c r="CX120" s="68"/>
      <c r="CY120" s="68"/>
      <c r="CZ120" s="68"/>
      <c r="DA120" s="69"/>
      <c r="DC120" s="177"/>
    </row>
    <row r="121" spans="1:151" s="184" customFormat="1" x14ac:dyDescent="0.25">
      <c r="A121" s="178">
        <v>1</v>
      </c>
      <c r="B121" s="179"/>
      <c r="C121" s="179"/>
      <c r="D121" s="179"/>
      <c r="E121" s="179"/>
      <c r="F121" s="179"/>
      <c r="G121" s="179"/>
      <c r="H121" s="179"/>
      <c r="I121" s="179"/>
      <c r="J121" s="179"/>
      <c r="K121" s="179"/>
      <c r="L121" s="179"/>
      <c r="M121" s="179"/>
      <c r="N121" s="179"/>
      <c r="O121" s="179"/>
      <c r="P121" s="179"/>
      <c r="Q121" s="179"/>
      <c r="R121" s="179"/>
      <c r="S121" s="179"/>
      <c r="T121" s="179"/>
      <c r="U121" s="179"/>
      <c r="V121" s="179"/>
      <c r="W121" s="179"/>
      <c r="X121" s="179"/>
      <c r="Y121" s="179"/>
      <c r="Z121" s="179"/>
      <c r="AA121" s="179"/>
      <c r="AB121" s="179"/>
      <c r="AC121" s="179"/>
      <c r="AD121" s="179"/>
      <c r="AE121" s="179"/>
      <c r="AF121" s="179"/>
      <c r="AG121" s="179"/>
      <c r="AH121" s="179"/>
      <c r="AI121" s="179"/>
      <c r="AJ121" s="179"/>
      <c r="AK121" s="179"/>
      <c r="AL121" s="179"/>
      <c r="AM121" s="179"/>
      <c r="AN121" s="179"/>
      <c r="AO121" s="179"/>
      <c r="AP121" s="179"/>
      <c r="AQ121" s="179"/>
      <c r="AR121" s="179"/>
      <c r="AS121" s="179"/>
      <c r="AT121" s="179"/>
      <c r="AU121" s="180"/>
      <c r="AV121" s="181">
        <v>2</v>
      </c>
      <c r="AW121" s="182"/>
      <c r="AX121" s="182"/>
      <c r="AY121" s="182"/>
      <c r="AZ121" s="182"/>
      <c r="BA121" s="182"/>
      <c r="BB121" s="182"/>
      <c r="BC121" s="182"/>
      <c r="BD121" s="182"/>
      <c r="BE121" s="182"/>
      <c r="BF121" s="182"/>
      <c r="BG121" s="182"/>
      <c r="BH121" s="182"/>
      <c r="BI121" s="182"/>
      <c r="BJ121" s="182"/>
      <c r="BK121" s="182"/>
      <c r="BL121" s="182"/>
      <c r="BM121" s="182"/>
      <c r="BN121" s="182"/>
      <c r="BO121" s="182"/>
      <c r="BP121" s="182"/>
      <c r="BQ121" s="182"/>
      <c r="BR121" s="182"/>
      <c r="BS121" s="182"/>
      <c r="BT121" s="182"/>
      <c r="BU121" s="182"/>
      <c r="BV121" s="182"/>
      <c r="BW121" s="182"/>
      <c r="BX121" s="183"/>
      <c r="BY121" s="181">
        <v>3</v>
      </c>
      <c r="BZ121" s="182"/>
      <c r="CA121" s="182"/>
      <c r="CB121" s="182"/>
      <c r="CC121" s="182"/>
      <c r="CD121" s="182"/>
      <c r="CE121" s="182"/>
      <c r="CF121" s="182"/>
      <c r="CG121" s="182"/>
      <c r="CH121" s="182"/>
      <c r="CI121" s="182"/>
      <c r="CJ121" s="182"/>
      <c r="CK121" s="182"/>
      <c r="CL121" s="182"/>
      <c r="CM121" s="182"/>
      <c r="CN121" s="182"/>
      <c r="CO121" s="182"/>
      <c r="CP121" s="182"/>
      <c r="CQ121" s="182"/>
      <c r="CR121" s="182"/>
      <c r="CS121" s="182"/>
      <c r="CT121" s="182"/>
      <c r="CU121" s="182"/>
      <c r="CV121" s="182"/>
      <c r="CW121" s="182"/>
      <c r="CX121" s="182"/>
      <c r="CY121" s="182"/>
      <c r="CZ121" s="182"/>
      <c r="DA121" s="183"/>
      <c r="DC121" s="185"/>
    </row>
    <row r="122" spans="1:151" s="72" customFormat="1" x14ac:dyDescent="0.25">
      <c r="A122" s="111"/>
      <c r="B122" s="186" t="s">
        <v>146</v>
      </c>
      <c r="C122" s="187"/>
      <c r="D122" s="187"/>
      <c r="E122" s="187"/>
      <c r="F122" s="187"/>
      <c r="G122" s="187"/>
      <c r="H122" s="187"/>
      <c r="I122" s="187"/>
      <c r="J122" s="187"/>
      <c r="K122" s="187"/>
      <c r="L122" s="187"/>
      <c r="M122" s="187"/>
      <c r="N122" s="187"/>
      <c r="O122" s="187"/>
      <c r="P122" s="187"/>
      <c r="Q122" s="187"/>
      <c r="R122" s="187"/>
      <c r="S122" s="187"/>
      <c r="T122" s="187"/>
      <c r="U122" s="187"/>
      <c r="V122" s="187"/>
      <c r="W122" s="187"/>
      <c r="X122" s="187"/>
      <c r="Y122" s="187"/>
      <c r="Z122" s="187"/>
      <c r="AA122" s="187"/>
      <c r="AB122" s="187"/>
      <c r="AC122" s="187"/>
      <c r="AD122" s="187"/>
      <c r="AE122" s="187"/>
      <c r="AF122" s="187"/>
      <c r="AG122" s="187"/>
      <c r="AH122" s="187"/>
      <c r="AI122" s="187"/>
      <c r="AJ122" s="187"/>
      <c r="AK122" s="187"/>
      <c r="AL122" s="187"/>
      <c r="AM122" s="187"/>
      <c r="AN122" s="187"/>
      <c r="AO122" s="187"/>
      <c r="AP122" s="187"/>
      <c r="AQ122" s="187"/>
      <c r="AR122" s="187"/>
      <c r="AS122" s="187"/>
      <c r="AT122" s="187"/>
      <c r="AU122" s="188"/>
      <c r="AV122" s="189">
        <v>0</v>
      </c>
      <c r="AW122" s="190"/>
      <c r="AX122" s="190"/>
      <c r="AY122" s="190"/>
      <c r="AZ122" s="190"/>
      <c r="BA122" s="190"/>
      <c r="BB122" s="190"/>
      <c r="BC122" s="190"/>
      <c r="BD122" s="190"/>
      <c r="BE122" s="190"/>
      <c r="BF122" s="190"/>
      <c r="BG122" s="190"/>
      <c r="BH122" s="190"/>
      <c r="BI122" s="190"/>
      <c r="BJ122" s="190"/>
      <c r="BK122" s="190"/>
      <c r="BL122" s="190"/>
      <c r="BM122" s="190"/>
      <c r="BN122" s="190"/>
      <c r="BO122" s="190"/>
      <c r="BP122" s="190"/>
      <c r="BQ122" s="190"/>
      <c r="BR122" s="190"/>
      <c r="BS122" s="190"/>
      <c r="BT122" s="190"/>
      <c r="BU122" s="190"/>
      <c r="BV122" s="190"/>
      <c r="BW122" s="190"/>
      <c r="BX122" s="191"/>
      <c r="BY122" s="189">
        <v>0</v>
      </c>
      <c r="BZ122" s="190"/>
      <c r="CA122" s="190"/>
      <c r="CB122" s="190"/>
      <c r="CC122" s="190"/>
      <c r="CD122" s="190"/>
      <c r="CE122" s="190"/>
      <c r="CF122" s="190"/>
      <c r="CG122" s="190"/>
      <c r="CH122" s="190"/>
      <c r="CI122" s="190"/>
      <c r="CJ122" s="190"/>
      <c r="CK122" s="190"/>
      <c r="CL122" s="190"/>
      <c r="CM122" s="190"/>
      <c r="CN122" s="190"/>
      <c r="CO122" s="190"/>
      <c r="CP122" s="190"/>
      <c r="CQ122" s="190"/>
      <c r="CR122" s="190"/>
      <c r="CS122" s="190"/>
      <c r="CT122" s="190"/>
      <c r="CU122" s="190"/>
      <c r="CV122" s="190"/>
      <c r="CW122" s="190"/>
      <c r="CX122" s="190"/>
      <c r="CY122" s="190"/>
      <c r="CZ122" s="190"/>
      <c r="DA122" s="191"/>
      <c r="DC122" s="192"/>
    </row>
    <row r="123" spans="1:151" s="72" customFormat="1" x14ac:dyDescent="0.25">
      <c r="A123" s="111"/>
      <c r="B123" s="187" t="s">
        <v>147</v>
      </c>
      <c r="C123" s="187"/>
      <c r="D123" s="187"/>
      <c r="E123" s="187"/>
      <c r="F123" s="187"/>
      <c r="G123" s="187"/>
      <c r="H123" s="187"/>
      <c r="I123" s="187"/>
      <c r="J123" s="187"/>
      <c r="K123" s="187"/>
      <c r="L123" s="187"/>
      <c r="M123" s="187"/>
      <c r="N123" s="187"/>
      <c r="O123" s="187"/>
      <c r="P123" s="187"/>
      <c r="Q123" s="187"/>
      <c r="R123" s="187"/>
      <c r="S123" s="187"/>
      <c r="T123" s="187"/>
      <c r="U123" s="187"/>
      <c r="V123" s="187"/>
      <c r="W123" s="187"/>
      <c r="X123" s="187"/>
      <c r="Y123" s="187"/>
      <c r="Z123" s="187"/>
      <c r="AA123" s="187"/>
      <c r="AB123" s="187"/>
      <c r="AC123" s="187"/>
      <c r="AD123" s="187"/>
      <c r="AE123" s="187"/>
      <c r="AF123" s="187"/>
      <c r="AG123" s="187"/>
      <c r="AH123" s="187"/>
      <c r="AI123" s="187"/>
      <c r="AJ123" s="187"/>
      <c r="AK123" s="187"/>
      <c r="AL123" s="187"/>
      <c r="AM123" s="187"/>
      <c r="AN123" s="187"/>
      <c r="AO123" s="187"/>
      <c r="AP123" s="187"/>
      <c r="AQ123" s="187"/>
      <c r="AR123" s="187"/>
      <c r="AS123" s="187"/>
      <c r="AT123" s="187"/>
      <c r="AU123" s="188"/>
      <c r="AV123" s="189">
        <v>0</v>
      </c>
      <c r="AW123" s="190"/>
      <c r="AX123" s="190"/>
      <c r="AY123" s="190"/>
      <c r="AZ123" s="190"/>
      <c r="BA123" s="190"/>
      <c r="BB123" s="190"/>
      <c r="BC123" s="190"/>
      <c r="BD123" s="190"/>
      <c r="BE123" s="190"/>
      <c r="BF123" s="190"/>
      <c r="BG123" s="190"/>
      <c r="BH123" s="190"/>
      <c r="BI123" s="190"/>
      <c r="BJ123" s="190"/>
      <c r="BK123" s="190"/>
      <c r="BL123" s="190"/>
      <c r="BM123" s="190"/>
      <c r="BN123" s="190"/>
      <c r="BO123" s="190"/>
      <c r="BP123" s="190"/>
      <c r="BQ123" s="190"/>
      <c r="BR123" s="190"/>
      <c r="BS123" s="190"/>
      <c r="BT123" s="190"/>
      <c r="BU123" s="190"/>
      <c r="BV123" s="190"/>
      <c r="BW123" s="190"/>
      <c r="BX123" s="191"/>
      <c r="BY123" s="189">
        <v>0</v>
      </c>
      <c r="BZ123" s="190"/>
      <c r="CA123" s="190"/>
      <c r="CB123" s="190"/>
      <c r="CC123" s="190"/>
      <c r="CD123" s="190"/>
      <c r="CE123" s="190"/>
      <c r="CF123" s="190"/>
      <c r="CG123" s="190"/>
      <c r="CH123" s="190"/>
      <c r="CI123" s="190"/>
      <c r="CJ123" s="190"/>
      <c r="CK123" s="190"/>
      <c r="CL123" s="190"/>
      <c r="CM123" s="190"/>
      <c r="CN123" s="190"/>
      <c r="CO123" s="190"/>
      <c r="CP123" s="190"/>
      <c r="CQ123" s="190"/>
      <c r="CR123" s="190"/>
      <c r="CS123" s="190"/>
      <c r="CT123" s="190"/>
      <c r="CU123" s="190"/>
      <c r="CV123" s="190"/>
      <c r="CW123" s="190"/>
      <c r="CX123" s="190"/>
      <c r="CY123" s="190"/>
      <c r="CZ123" s="190"/>
      <c r="DA123" s="191"/>
      <c r="DC123" s="192"/>
    </row>
    <row r="124" spans="1:151" s="72" customFormat="1" x14ac:dyDescent="0.25">
      <c r="A124" s="111"/>
      <c r="B124" s="187" t="s">
        <v>148</v>
      </c>
      <c r="C124" s="187"/>
      <c r="D124" s="187"/>
      <c r="E124" s="187"/>
      <c r="F124" s="187"/>
      <c r="G124" s="187"/>
      <c r="H124" s="187"/>
      <c r="I124" s="187"/>
      <c r="J124" s="187"/>
      <c r="K124" s="187"/>
      <c r="L124" s="187"/>
      <c r="M124" s="187"/>
      <c r="N124" s="187"/>
      <c r="O124" s="187"/>
      <c r="P124" s="187"/>
      <c r="Q124" s="187"/>
      <c r="R124" s="187"/>
      <c r="S124" s="187"/>
      <c r="T124" s="187"/>
      <c r="U124" s="187"/>
      <c r="V124" s="187"/>
      <c r="W124" s="187"/>
      <c r="X124" s="187"/>
      <c r="Y124" s="187"/>
      <c r="Z124" s="187"/>
      <c r="AA124" s="187"/>
      <c r="AB124" s="187"/>
      <c r="AC124" s="187"/>
      <c r="AD124" s="187"/>
      <c r="AE124" s="187"/>
      <c r="AF124" s="187"/>
      <c r="AG124" s="187"/>
      <c r="AH124" s="187"/>
      <c r="AI124" s="187"/>
      <c r="AJ124" s="187"/>
      <c r="AK124" s="187"/>
      <c r="AL124" s="187"/>
      <c r="AM124" s="187"/>
      <c r="AN124" s="187"/>
      <c r="AO124" s="187"/>
      <c r="AP124" s="187"/>
      <c r="AQ124" s="187"/>
      <c r="AR124" s="187"/>
      <c r="AS124" s="187"/>
      <c r="AT124" s="187"/>
      <c r="AU124" s="188"/>
      <c r="AV124" s="189">
        <v>0</v>
      </c>
      <c r="AW124" s="190"/>
      <c r="AX124" s="190"/>
      <c r="AY124" s="190"/>
      <c r="AZ124" s="190"/>
      <c r="BA124" s="190"/>
      <c r="BB124" s="190"/>
      <c r="BC124" s="190"/>
      <c r="BD124" s="190"/>
      <c r="BE124" s="190"/>
      <c r="BF124" s="190"/>
      <c r="BG124" s="190"/>
      <c r="BH124" s="190"/>
      <c r="BI124" s="190"/>
      <c r="BJ124" s="190"/>
      <c r="BK124" s="190"/>
      <c r="BL124" s="190"/>
      <c r="BM124" s="190"/>
      <c r="BN124" s="190"/>
      <c r="BO124" s="190"/>
      <c r="BP124" s="190"/>
      <c r="BQ124" s="190"/>
      <c r="BR124" s="190"/>
      <c r="BS124" s="190"/>
      <c r="BT124" s="190"/>
      <c r="BU124" s="190"/>
      <c r="BV124" s="190"/>
      <c r="BW124" s="190"/>
      <c r="BX124" s="191"/>
      <c r="BY124" s="189">
        <v>0</v>
      </c>
      <c r="BZ124" s="190"/>
      <c r="CA124" s="190"/>
      <c r="CB124" s="190"/>
      <c r="CC124" s="190"/>
      <c r="CD124" s="190"/>
      <c r="CE124" s="190"/>
      <c r="CF124" s="190"/>
      <c r="CG124" s="190"/>
      <c r="CH124" s="190"/>
      <c r="CI124" s="190"/>
      <c r="CJ124" s="190"/>
      <c r="CK124" s="190"/>
      <c r="CL124" s="190"/>
      <c r="CM124" s="190"/>
      <c r="CN124" s="190"/>
      <c r="CO124" s="190"/>
      <c r="CP124" s="190"/>
      <c r="CQ124" s="190"/>
      <c r="CR124" s="190"/>
      <c r="CS124" s="190"/>
      <c r="CT124" s="190"/>
      <c r="CU124" s="190"/>
      <c r="CV124" s="190"/>
      <c r="CW124" s="190"/>
      <c r="CX124" s="190"/>
      <c r="CY124" s="190"/>
      <c r="CZ124" s="190"/>
      <c r="DA124" s="191"/>
      <c r="DC124" s="192"/>
    </row>
    <row r="125" spans="1:151" s="72" customFormat="1" x14ac:dyDescent="0.25">
      <c r="A125" s="111"/>
      <c r="B125" s="187" t="s">
        <v>149</v>
      </c>
      <c r="C125" s="187"/>
      <c r="D125" s="187"/>
      <c r="E125" s="187"/>
      <c r="F125" s="187"/>
      <c r="G125" s="187"/>
      <c r="H125" s="187"/>
      <c r="I125" s="187"/>
      <c r="J125" s="187"/>
      <c r="K125" s="187"/>
      <c r="L125" s="187"/>
      <c r="M125" s="187"/>
      <c r="N125" s="187"/>
      <c r="O125" s="187"/>
      <c r="P125" s="187"/>
      <c r="Q125" s="187"/>
      <c r="R125" s="187"/>
      <c r="S125" s="187"/>
      <c r="T125" s="187"/>
      <c r="U125" s="187"/>
      <c r="V125" s="187"/>
      <c r="W125" s="187"/>
      <c r="X125" s="187"/>
      <c r="Y125" s="187"/>
      <c r="Z125" s="187"/>
      <c r="AA125" s="187"/>
      <c r="AB125" s="187"/>
      <c r="AC125" s="187"/>
      <c r="AD125" s="187"/>
      <c r="AE125" s="187"/>
      <c r="AF125" s="187"/>
      <c r="AG125" s="187"/>
      <c r="AH125" s="187"/>
      <c r="AI125" s="187"/>
      <c r="AJ125" s="187"/>
      <c r="AK125" s="187"/>
      <c r="AL125" s="187"/>
      <c r="AM125" s="187"/>
      <c r="AN125" s="187"/>
      <c r="AO125" s="187"/>
      <c r="AP125" s="187"/>
      <c r="AQ125" s="187"/>
      <c r="AR125" s="187"/>
      <c r="AS125" s="187"/>
      <c r="AT125" s="187"/>
      <c r="AU125" s="188"/>
      <c r="AV125" s="189">
        <f>CR105*1000</f>
        <v>4968</v>
      </c>
      <c r="AW125" s="190"/>
      <c r="AX125" s="190"/>
      <c r="AY125" s="190"/>
      <c r="AZ125" s="190"/>
      <c r="BA125" s="190"/>
      <c r="BB125" s="190"/>
      <c r="BC125" s="190"/>
      <c r="BD125" s="190"/>
      <c r="BE125" s="190"/>
      <c r="BF125" s="190"/>
      <c r="BG125" s="190"/>
      <c r="BH125" s="190"/>
      <c r="BI125" s="190"/>
      <c r="BJ125" s="190"/>
      <c r="BK125" s="190"/>
      <c r="BL125" s="190"/>
      <c r="BM125" s="190"/>
      <c r="BN125" s="190"/>
      <c r="BO125" s="190"/>
      <c r="BP125" s="190"/>
      <c r="BQ125" s="190"/>
      <c r="BR125" s="190"/>
      <c r="BS125" s="190"/>
      <c r="BT125" s="190"/>
      <c r="BU125" s="190"/>
      <c r="BV125" s="190"/>
      <c r="BW125" s="190"/>
      <c r="BX125" s="191"/>
      <c r="BY125" s="189">
        <f>DN105*1000</f>
        <v>4968</v>
      </c>
      <c r="BZ125" s="190"/>
      <c r="CA125" s="190"/>
      <c r="CB125" s="190"/>
      <c r="CC125" s="190"/>
      <c r="CD125" s="190"/>
      <c r="CE125" s="190"/>
      <c r="CF125" s="190"/>
      <c r="CG125" s="190"/>
      <c r="CH125" s="190"/>
      <c r="CI125" s="190"/>
      <c r="CJ125" s="190"/>
      <c r="CK125" s="190"/>
      <c r="CL125" s="190"/>
      <c r="CM125" s="190"/>
      <c r="CN125" s="190"/>
      <c r="CO125" s="190"/>
      <c r="CP125" s="190"/>
      <c r="CQ125" s="190"/>
      <c r="CR125" s="190"/>
      <c r="CS125" s="190"/>
      <c r="CT125" s="190"/>
      <c r="CU125" s="190"/>
      <c r="CV125" s="190"/>
      <c r="CW125" s="190"/>
      <c r="CX125" s="190"/>
      <c r="CY125" s="190"/>
      <c r="CZ125" s="190"/>
      <c r="DA125" s="191"/>
      <c r="DC125" s="192"/>
    </row>
    <row r="126" spans="1:151" s="72" customFormat="1" x14ac:dyDescent="0.25">
      <c r="A126" s="111"/>
      <c r="B126" s="187" t="s">
        <v>150</v>
      </c>
      <c r="C126" s="187"/>
      <c r="D126" s="187"/>
      <c r="E126" s="187"/>
      <c r="F126" s="187"/>
      <c r="G126" s="187"/>
      <c r="H126" s="187"/>
      <c r="I126" s="187"/>
      <c r="J126" s="187"/>
      <c r="K126" s="187"/>
      <c r="L126" s="187"/>
      <c r="M126" s="187"/>
      <c r="N126" s="187"/>
      <c r="O126" s="187"/>
      <c r="P126" s="187"/>
      <c r="Q126" s="187"/>
      <c r="R126" s="187"/>
      <c r="S126" s="187"/>
      <c r="T126" s="187"/>
      <c r="U126" s="187"/>
      <c r="V126" s="187"/>
      <c r="W126" s="187"/>
      <c r="X126" s="187"/>
      <c r="Y126" s="187"/>
      <c r="Z126" s="187"/>
      <c r="AA126" s="187"/>
      <c r="AB126" s="187"/>
      <c r="AC126" s="187"/>
      <c r="AD126" s="187"/>
      <c r="AE126" s="187"/>
      <c r="AF126" s="187"/>
      <c r="AG126" s="187"/>
      <c r="AH126" s="187"/>
      <c r="AI126" s="187"/>
      <c r="AJ126" s="187"/>
      <c r="AK126" s="187"/>
      <c r="AL126" s="187"/>
      <c r="AM126" s="187"/>
      <c r="AN126" s="187"/>
      <c r="AO126" s="187"/>
      <c r="AP126" s="187"/>
      <c r="AQ126" s="187"/>
      <c r="AR126" s="187"/>
      <c r="AS126" s="187"/>
      <c r="AT126" s="187"/>
      <c r="AU126" s="188"/>
      <c r="AV126" s="189">
        <f>CR111*1000</f>
        <v>8200</v>
      </c>
      <c r="AW126" s="190"/>
      <c r="AX126" s="190"/>
      <c r="AY126" s="190"/>
      <c r="AZ126" s="190"/>
      <c r="BA126" s="190"/>
      <c r="BB126" s="190"/>
      <c r="BC126" s="190"/>
      <c r="BD126" s="190"/>
      <c r="BE126" s="190"/>
      <c r="BF126" s="190"/>
      <c r="BG126" s="190"/>
      <c r="BH126" s="190"/>
      <c r="BI126" s="190"/>
      <c r="BJ126" s="190"/>
      <c r="BK126" s="190"/>
      <c r="BL126" s="190"/>
      <c r="BM126" s="190"/>
      <c r="BN126" s="190"/>
      <c r="BO126" s="190"/>
      <c r="BP126" s="190"/>
      <c r="BQ126" s="190"/>
      <c r="BR126" s="190"/>
      <c r="BS126" s="190"/>
      <c r="BT126" s="190"/>
      <c r="BU126" s="190"/>
      <c r="BV126" s="190"/>
      <c r="BW126" s="190"/>
      <c r="BX126" s="191"/>
      <c r="BY126" s="189">
        <f>DN111*1000</f>
        <v>8200</v>
      </c>
      <c r="BZ126" s="190"/>
      <c r="CA126" s="190"/>
      <c r="CB126" s="190"/>
      <c r="CC126" s="190"/>
      <c r="CD126" s="190"/>
      <c r="CE126" s="190"/>
      <c r="CF126" s="190"/>
      <c r="CG126" s="190"/>
      <c r="CH126" s="190"/>
      <c r="CI126" s="190"/>
      <c r="CJ126" s="190"/>
      <c r="CK126" s="190"/>
      <c r="CL126" s="190"/>
      <c r="CM126" s="190"/>
      <c r="CN126" s="190"/>
      <c r="CO126" s="190"/>
      <c r="CP126" s="190"/>
      <c r="CQ126" s="190"/>
      <c r="CR126" s="190"/>
      <c r="CS126" s="190"/>
      <c r="CT126" s="190"/>
      <c r="CU126" s="190"/>
      <c r="CV126" s="190"/>
      <c r="CW126" s="190"/>
      <c r="CX126" s="190"/>
      <c r="CY126" s="190"/>
      <c r="CZ126" s="190"/>
      <c r="DA126" s="191"/>
      <c r="DC126" s="192"/>
    </row>
    <row r="127" spans="1:151" s="72" customFormat="1" x14ac:dyDescent="0.25">
      <c r="A127" s="111"/>
      <c r="B127" s="187" t="s">
        <v>151</v>
      </c>
      <c r="C127" s="187"/>
      <c r="D127" s="187"/>
      <c r="E127" s="187"/>
      <c r="F127" s="187"/>
      <c r="G127" s="187"/>
      <c r="H127" s="187"/>
      <c r="I127" s="187"/>
      <c r="J127" s="187"/>
      <c r="K127" s="187"/>
      <c r="L127" s="187"/>
      <c r="M127" s="187"/>
      <c r="N127" s="187"/>
      <c r="O127" s="187"/>
      <c r="P127" s="187"/>
      <c r="Q127" s="187"/>
      <c r="R127" s="187"/>
      <c r="S127" s="187"/>
      <c r="T127" s="187"/>
      <c r="U127" s="187"/>
      <c r="V127" s="187"/>
      <c r="W127" s="187"/>
      <c r="X127" s="187"/>
      <c r="Y127" s="187"/>
      <c r="Z127" s="187"/>
      <c r="AA127" s="187"/>
      <c r="AB127" s="187"/>
      <c r="AC127" s="187"/>
      <c r="AD127" s="187"/>
      <c r="AE127" s="187"/>
      <c r="AF127" s="187"/>
      <c r="AG127" s="187"/>
      <c r="AH127" s="187"/>
      <c r="AI127" s="187"/>
      <c r="AJ127" s="187"/>
      <c r="AK127" s="187"/>
      <c r="AL127" s="187"/>
      <c r="AM127" s="187"/>
      <c r="AN127" s="187"/>
      <c r="AO127" s="187"/>
      <c r="AP127" s="187"/>
      <c r="AQ127" s="187"/>
      <c r="AR127" s="187"/>
      <c r="AS127" s="187"/>
      <c r="AT127" s="187"/>
      <c r="AU127" s="188"/>
      <c r="AV127" s="189">
        <f>CR106*1000</f>
        <v>23.700000000000003</v>
      </c>
      <c r="AW127" s="190"/>
      <c r="AX127" s="190"/>
      <c r="AY127" s="190"/>
      <c r="AZ127" s="190"/>
      <c r="BA127" s="190"/>
      <c r="BB127" s="190"/>
      <c r="BC127" s="190"/>
      <c r="BD127" s="190"/>
      <c r="BE127" s="190"/>
      <c r="BF127" s="190"/>
      <c r="BG127" s="190"/>
      <c r="BH127" s="190"/>
      <c r="BI127" s="190"/>
      <c r="BJ127" s="190"/>
      <c r="BK127" s="190"/>
      <c r="BL127" s="190"/>
      <c r="BM127" s="190"/>
      <c r="BN127" s="190"/>
      <c r="BO127" s="190"/>
      <c r="BP127" s="190"/>
      <c r="BQ127" s="190"/>
      <c r="BR127" s="190"/>
      <c r="BS127" s="190"/>
      <c r="BT127" s="190"/>
      <c r="BU127" s="190"/>
      <c r="BV127" s="190"/>
      <c r="BW127" s="190"/>
      <c r="BX127" s="191"/>
      <c r="BY127" s="189">
        <f>DN106*1000</f>
        <v>23.700000000000003</v>
      </c>
      <c r="BZ127" s="190"/>
      <c r="CA127" s="190"/>
      <c r="CB127" s="190"/>
      <c r="CC127" s="190"/>
      <c r="CD127" s="190"/>
      <c r="CE127" s="190"/>
      <c r="CF127" s="190"/>
      <c r="CG127" s="190"/>
      <c r="CH127" s="190"/>
      <c r="CI127" s="190"/>
      <c r="CJ127" s="190"/>
      <c r="CK127" s="190"/>
      <c r="CL127" s="190"/>
      <c r="CM127" s="190"/>
      <c r="CN127" s="190"/>
      <c r="CO127" s="190"/>
      <c r="CP127" s="190"/>
      <c r="CQ127" s="190"/>
      <c r="CR127" s="190"/>
      <c r="CS127" s="190"/>
      <c r="CT127" s="190"/>
      <c r="CU127" s="190"/>
      <c r="CV127" s="190"/>
      <c r="CW127" s="190"/>
      <c r="CX127" s="190"/>
      <c r="CY127" s="190"/>
      <c r="CZ127" s="190"/>
      <c r="DA127" s="191"/>
      <c r="DC127" s="192"/>
    </row>
    <row r="128" spans="1:151" s="72" customFormat="1" x14ac:dyDescent="0.25">
      <c r="A128" s="111"/>
      <c r="B128" s="187" t="s">
        <v>152</v>
      </c>
      <c r="C128" s="187"/>
      <c r="D128" s="187"/>
      <c r="E128" s="187"/>
      <c r="F128" s="187"/>
      <c r="G128" s="187"/>
      <c r="H128" s="187"/>
      <c r="I128" s="187"/>
      <c r="J128" s="187"/>
      <c r="K128" s="187"/>
      <c r="L128" s="187"/>
      <c r="M128" s="187"/>
      <c r="N128" s="187"/>
      <c r="O128" s="187"/>
      <c r="P128" s="187"/>
      <c r="Q128" s="187"/>
      <c r="R128" s="187"/>
      <c r="S128" s="187"/>
      <c r="T128" s="187"/>
      <c r="U128" s="187"/>
      <c r="V128" s="187"/>
      <c r="W128" s="187"/>
      <c r="X128" s="187"/>
      <c r="Y128" s="187"/>
      <c r="Z128" s="187"/>
      <c r="AA128" s="187"/>
      <c r="AB128" s="187"/>
      <c r="AC128" s="187"/>
      <c r="AD128" s="187"/>
      <c r="AE128" s="187"/>
      <c r="AF128" s="187"/>
      <c r="AG128" s="187"/>
      <c r="AH128" s="187"/>
      <c r="AI128" s="187"/>
      <c r="AJ128" s="187"/>
      <c r="AK128" s="187"/>
      <c r="AL128" s="187"/>
      <c r="AM128" s="187"/>
      <c r="AN128" s="187"/>
      <c r="AO128" s="187"/>
      <c r="AP128" s="187"/>
      <c r="AQ128" s="187"/>
      <c r="AR128" s="187"/>
      <c r="AS128" s="187"/>
      <c r="AT128" s="187"/>
      <c r="AU128" s="188"/>
      <c r="AV128" s="189">
        <f>(CR107+CR108+CR109)*1000</f>
        <v>33</v>
      </c>
      <c r="AW128" s="190"/>
      <c r="AX128" s="190"/>
      <c r="AY128" s="190"/>
      <c r="AZ128" s="190"/>
      <c r="BA128" s="190"/>
      <c r="BB128" s="190"/>
      <c r="BC128" s="190"/>
      <c r="BD128" s="190"/>
      <c r="BE128" s="190"/>
      <c r="BF128" s="190"/>
      <c r="BG128" s="190"/>
      <c r="BH128" s="190"/>
      <c r="BI128" s="190"/>
      <c r="BJ128" s="190"/>
      <c r="BK128" s="190"/>
      <c r="BL128" s="190"/>
      <c r="BM128" s="190"/>
      <c r="BN128" s="190"/>
      <c r="BO128" s="190"/>
      <c r="BP128" s="190"/>
      <c r="BQ128" s="190"/>
      <c r="BR128" s="190"/>
      <c r="BS128" s="190"/>
      <c r="BT128" s="190"/>
      <c r="BU128" s="190"/>
      <c r="BV128" s="190"/>
      <c r="BW128" s="190"/>
      <c r="BX128" s="191"/>
      <c r="BY128" s="189">
        <f>(DN107+DN108+DN109)*1000</f>
        <v>33</v>
      </c>
      <c r="BZ128" s="190"/>
      <c r="CA128" s="190"/>
      <c r="CB128" s="190"/>
      <c r="CC128" s="190"/>
      <c r="CD128" s="190"/>
      <c r="CE128" s="190"/>
      <c r="CF128" s="190"/>
      <c r="CG128" s="190"/>
      <c r="CH128" s="190"/>
      <c r="CI128" s="190"/>
      <c r="CJ128" s="190"/>
      <c r="CK128" s="190"/>
      <c r="CL128" s="190"/>
      <c r="CM128" s="190"/>
      <c r="CN128" s="190"/>
      <c r="CO128" s="190"/>
      <c r="CP128" s="190"/>
      <c r="CQ128" s="190"/>
      <c r="CR128" s="190"/>
      <c r="CS128" s="190"/>
      <c r="CT128" s="190"/>
      <c r="CU128" s="190"/>
      <c r="CV128" s="190"/>
      <c r="CW128" s="190"/>
      <c r="CX128" s="190"/>
      <c r="CY128" s="190"/>
      <c r="CZ128" s="190"/>
      <c r="DA128" s="191"/>
      <c r="DC128" s="192"/>
    </row>
    <row r="129" spans="1:107" s="72" customFormat="1" x14ac:dyDescent="0.25">
      <c r="A129" s="111"/>
      <c r="B129" s="187" t="s">
        <v>153</v>
      </c>
      <c r="C129" s="187"/>
      <c r="D129" s="187"/>
      <c r="E129" s="187"/>
      <c r="F129" s="187"/>
      <c r="G129" s="187"/>
      <c r="H129" s="187"/>
      <c r="I129" s="187"/>
      <c r="J129" s="187"/>
      <c r="K129" s="187"/>
      <c r="L129" s="187"/>
      <c r="M129" s="187"/>
      <c r="N129" s="187"/>
      <c r="O129" s="187"/>
      <c r="P129" s="187"/>
      <c r="Q129" s="187"/>
      <c r="R129" s="187"/>
      <c r="S129" s="187"/>
      <c r="T129" s="187"/>
      <c r="U129" s="187"/>
      <c r="V129" s="187"/>
      <c r="W129" s="187"/>
      <c r="X129" s="187"/>
      <c r="Y129" s="187"/>
      <c r="Z129" s="187"/>
      <c r="AA129" s="187"/>
      <c r="AB129" s="187"/>
      <c r="AC129" s="187"/>
      <c r="AD129" s="187"/>
      <c r="AE129" s="187"/>
      <c r="AF129" s="187"/>
      <c r="AG129" s="187"/>
      <c r="AH129" s="187"/>
      <c r="AI129" s="187"/>
      <c r="AJ129" s="187"/>
      <c r="AK129" s="187"/>
      <c r="AL129" s="187"/>
      <c r="AM129" s="187"/>
      <c r="AN129" s="187"/>
      <c r="AO129" s="187"/>
      <c r="AP129" s="187"/>
      <c r="AQ129" s="187"/>
      <c r="AR129" s="187"/>
      <c r="AS129" s="187"/>
      <c r="AT129" s="187"/>
      <c r="AU129" s="188"/>
      <c r="AV129" s="189">
        <v>0</v>
      </c>
      <c r="AW129" s="190"/>
      <c r="AX129" s="190"/>
      <c r="AY129" s="190"/>
      <c r="AZ129" s="190"/>
      <c r="BA129" s="190"/>
      <c r="BB129" s="190"/>
      <c r="BC129" s="190"/>
      <c r="BD129" s="190"/>
      <c r="BE129" s="190"/>
      <c r="BF129" s="190"/>
      <c r="BG129" s="190"/>
      <c r="BH129" s="190"/>
      <c r="BI129" s="190"/>
      <c r="BJ129" s="190"/>
      <c r="BK129" s="190"/>
      <c r="BL129" s="190"/>
      <c r="BM129" s="190"/>
      <c r="BN129" s="190"/>
      <c r="BO129" s="190"/>
      <c r="BP129" s="190"/>
      <c r="BQ129" s="190"/>
      <c r="BR129" s="190"/>
      <c r="BS129" s="190"/>
      <c r="BT129" s="190"/>
      <c r="BU129" s="190"/>
      <c r="BV129" s="190"/>
      <c r="BW129" s="190"/>
      <c r="BX129" s="191"/>
      <c r="BY129" s="189">
        <v>0</v>
      </c>
      <c r="BZ129" s="190"/>
      <c r="CA129" s="190"/>
      <c r="CB129" s="190"/>
      <c r="CC129" s="190"/>
      <c r="CD129" s="190"/>
      <c r="CE129" s="190"/>
      <c r="CF129" s="190"/>
      <c r="CG129" s="190"/>
      <c r="CH129" s="190"/>
      <c r="CI129" s="190"/>
      <c r="CJ129" s="190"/>
      <c r="CK129" s="190"/>
      <c r="CL129" s="190"/>
      <c r="CM129" s="190"/>
      <c r="CN129" s="190"/>
      <c r="CO129" s="190"/>
      <c r="CP129" s="190"/>
      <c r="CQ129" s="190"/>
      <c r="CR129" s="190"/>
      <c r="CS129" s="190"/>
      <c r="CT129" s="190"/>
      <c r="CU129" s="190"/>
      <c r="CV129" s="190"/>
      <c r="CW129" s="190"/>
      <c r="CX129" s="190"/>
      <c r="CY129" s="190"/>
      <c r="CZ129" s="190"/>
      <c r="DA129" s="191"/>
      <c r="DC129" s="192"/>
    </row>
    <row r="130" spans="1:107" s="72" customFormat="1" x14ac:dyDescent="0.25">
      <c r="A130" s="111"/>
      <c r="B130" s="187" t="s">
        <v>154</v>
      </c>
      <c r="C130" s="187"/>
      <c r="D130" s="187"/>
      <c r="E130" s="187"/>
      <c r="F130" s="187"/>
      <c r="G130" s="187"/>
      <c r="H130" s="187"/>
      <c r="I130" s="187"/>
      <c r="J130" s="187"/>
      <c r="K130" s="187"/>
      <c r="L130" s="187"/>
      <c r="M130" s="187"/>
      <c r="N130" s="187"/>
      <c r="O130" s="187"/>
      <c r="P130" s="187"/>
      <c r="Q130" s="187"/>
      <c r="R130" s="187"/>
      <c r="S130" s="187"/>
      <c r="T130" s="187"/>
      <c r="U130" s="187"/>
      <c r="V130" s="187"/>
      <c r="W130" s="187"/>
      <c r="X130" s="187"/>
      <c r="Y130" s="187"/>
      <c r="Z130" s="187"/>
      <c r="AA130" s="187"/>
      <c r="AB130" s="187"/>
      <c r="AC130" s="187"/>
      <c r="AD130" s="187"/>
      <c r="AE130" s="187"/>
      <c r="AF130" s="187"/>
      <c r="AG130" s="187"/>
      <c r="AH130" s="187"/>
      <c r="AI130" s="187"/>
      <c r="AJ130" s="187"/>
      <c r="AK130" s="187"/>
      <c r="AL130" s="187"/>
      <c r="AM130" s="187"/>
      <c r="AN130" s="187"/>
      <c r="AO130" s="187"/>
      <c r="AP130" s="187"/>
      <c r="AQ130" s="187"/>
      <c r="AR130" s="187"/>
      <c r="AS130" s="187"/>
      <c r="AT130" s="187"/>
      <c r="AU130" s="188"/>
      <c r="AV130" s="189">
        <v>0</v>
      </c>
      <c r="AW130" s="190"/>
      <c r="AX130" s="190"/>
      <c r="AY130" s="190"/>
      <c r="AZ130" s="190"/>
      <c r="BA130" s="190"/>
      <c r="BB130" s="190"/>
      <c r="BC130" s="190"/>
      <c r="BD130" s="190"/>
      <c r="BE130" s="190"/>
      <c r="BF130" s="190"/>
      <c r="BG130" s="190"/>
      <c r="BH130" s="190"/>
      <c r="BI130" s="190"/>
      <c r="BJ130" s="190"/>
      <c r="BK130" s="190"/>
      <c r="BL130" s="190"/>
      <c r="BM130" s="190"/>
      <c r="BN130" s="190"/>
      <c r="BO130" s="190"/>
      <c r="BP130" s="190"/>
      <c r="BQ130" s="190"/>
      <c r="BR130" s="190"/>
      <c r="BS130" s="190"/>
      <c r="BT130" s="190"/>
      <c r="BU130" s="190"/>
      <c r="BV130" s="190"/>
      <c r="BW130" s="190"/>
      <c r="BX130" s="191"/>
      <c r="BY130" s="189">
        <v>0</v>
      </c>
      <c r="BZ130" s="190"/>
      <c r="CA130" s="190"/>
      <c r="CB130" s="190"/>
      <c r="CC130" s="190"/>
      <c r="CD130" s="190"/>
      <c r="CE130" s="190"/>
      <c r="CF130" s="190"/>
      <c r="CG130" s="190"/>
      <c r="CH130" s="190"/>
      <c r="CI130" s="190"/>
      <c r="CJ130" s="190"/>
      <c r="CK130" s="190"/>
      <c r="CL130" s="190"/>
      <c r="CM130" s="190"/>
      <c r="CN130" s="190"/>
      <c r="CO130" s="190"/>
      <c r="CP130" s="190"/>
      <c r="CQ130" s="190"/>
      <c r="CR130" s="190"/>
      <c r="CS130" s="190"/>
      <c r="CT130" s="190"/>
      <c r="CU130" s="190"/>
      <c r="CV130" s="190"/>
      <c r="CW130" s="190"/>
      <c r="CX130" s="190"/>
      <c r="CY130" s="190"/>
      <c r="CZ130" s="190"/>
      <c r="DA130" s="191"/>
      <c r="DC130" s="192"/>
    </row>
    <row r="131" spans="1:107" s="72" customFormat="1" x14ac:dyDescent="0.25">
      <c r="A131" s="111"/>
      <c r="B131" s="187" t="s">
        <v>155</v>
      </c>
      <c r="C131" s="187"/>
      <c r="D131" s="187"/>
      <c r="E131" s="187"/>
      <c r="F131" s="187"/>
      <c r="G131" s="187"/>
      <c r="H131" s="187"/>
      <c r="I131" s="187"/>
      <c r="J131" s="187"/>
      <c r="K131" s="187"/>
      <c r="L131" s="187"/>
      <c r="M131" s="187"/>
      <c r="N131" s="187"/>
      <c r="O131" s="187"/>
      <c r="P131" s="187"/>
      <c r="Q131" s="187"/>
      <c r="R131" s="187"/>
      <c r="S131" s="187"/>
      <c r="T131" s="187"/>
      <c r="U131" s="187"/>
      <c r="V131" s="187"/>
      <c r="W131" s="187"/>
      <c r="X131" s="187"/>
      <c r="Y131" s="187"/>
      <c r="Z131" s="187"/>
      <c r="AA131" s="187"/>
      <c r="AB131" s="187"/>
      <c r="AC131" s="187"/>
      <c r="AD131" s="187"/>
      <c r="AE131" s="187"/>
      <c r="AF131" s="187"/>
      <c r="AG131" s="187"/>
      <c r="AH131" s="187"/>
      <c r="AI131" s="187"/>
      <c r="AJ131" s="187"/>
      <c r="AK131" s="187"/>
      <c r="AL131" s="187"/>
      <c r="AM131" s="187"/>
      <c r="AN131" s="187"/>
      <c r="AO131" s="187"/>
      <c r="AP131" s="187"/>
      <c r="AQ131" s="187"/>
      <c r="AR131" s="187"/>
      <c r="AS131" s="187"/>
      <c r="AT131" s="187"/>
      <c r="AU131" s="188"/>
      <c r="AV131" s="189">
        <v>0</v>
      </c>
      <c r="AW131" s="190"/>
      <c r="AX131" s="190"/>
      <c r="AY131" s="190"/>
      <c r="AZ131" s="190"/>
      <c r="BA131" s="190"/>
      <c r="BB131" s="190"/>
      <c r="BC131" s="190"/>
      <c r="BD131" s="190"/>
      <c r="BE131" s="190"/>
      <c r="BF131" s="190"/>
      <c r="BG131" s="190"/>
      <c r="BH131" s="190"/>
      <c r="BI131" s="190"/>
      <c r="BJ131" s="190"/>
      <c r="BK131" s="190"/>
      <c r="BL131" s="190"/>
      <c r="BM131" s="190"/>
      <c r="BN131" s="190"/>
      <c r="BO131" s="190"/>
      <c r="BP131" s="190"/>
      <c r="BQ131" s="190"/>
      <c r="BR131" s="190"/>
      <c r="BS131" s="190"/>
      <c r="BT131" s="190"/>
      <c r="BU131" s="190"/>
      <c r="BV131" s="190"/>
      <c r="BW131" s="190"/>
      <c r="BX131" s="191"/>
      <c r="BY131" s="189">
        <v>0</v>
      </c>
      <c r="BZ131" s="190"/>
      <c r="CA131" s="190"/>
      <c r="CB131" s="190"/>
      <c r="CC131" s="190"/>
      <c r="CD131" s="190"/>
      <c r="CE131" s="190"/>
      <c r="CF131" s="190"/>
      <c r="CG131" s="190"/>
      <c r="CH131" s="190"/>
      <c r="CI131" s="190"/>
      <c r="CJ131" s="190"/>
      <c r="CK131" s="190"/>
      <c r="CL131" s="190"/>
      <c r="CM131" s="190"/>
      <c r="CN131" s="190"/>
      <c r="CO131" s="190"/>
      <c r="CP131" s="190"/>
      <c r="CQ131" s="190"/>
      <c r="CR131" s="190"/>
      <c r="CS131" s="190"/>
      <c r="CT131" s="190"/>
      <c r="CU131" s="190"/>
      <c r="CV131" s="190"/>
      <c r="CW131" s="190"/>
      <c r="CX131" s="190"/>
      <c r="CY131" s="190"/>
      <c r="CZ131" s="190"/>
      <c r="DA131" s="191"/>
      <c r="DC131" s="192"/>
    </row>
    <row r="132" spans="1:107" s="72" customFormat="1" x14ac:dyDescent="0.25">
      <c r="A132" s="111"/>
      <c r="B132" s="187" t="s">
        <v>156</v>
      </c>
      <c r="C132" s="187"/>
      <c r="D132" s="187"/>
      <c r="E132" s="187"/>
      <c r="F132" s="187"/>
      <c r="G132" s="187"/>
      <c r="H132" s="187"/>
      <c r="I132" s="187"/>
      <c r="J132" s="187"/>
      <c r="K132" s="187"/>
      <c r="L132" s="187"/>
      <c r="M132" s="187"/>
      <c r="N132" s="187"/>
      <c r="O132" s="187"/>
      <c r="P132" s="187"/>
      <c r="Q132" s="187"/>
      <c r="R132" s="187"/>
      <c r="S132" s="187"/>
      <c r="T132" s="187"/>
      <c r="U132" s="187"/>
      <c r="V132" s="187"/>
      <c r="W132" s="187"/>
      <c r="X132" s="187"/>
      <c r="Y132" s="187"/>
      <c r="Z132" s="187"/>
      <c r="AA132" s="187"/>
      <c r="AB132" s="187"/>
      <c r="AC132" s="187"/>
      <c r="AD132" s="187"/>
      <c r="AE132" s="187"/>
      <c r="AF132" s="187"/>
      <c r="AG132" s="187"/>
      <c r="AH132" s="187"/>
      <c r="AI132" s="187"/>
      <c r="AJ132" s="187"/>
      <c r="AK132" s="187"/>
      <c r="AL132" s="187"/>
      <c r="AM132" s="187"/>
      <c r="AN132" s="187"/>
      <c r="AO132" s="187"/>
      <c r="AP132" s="187"/>
      <c r="AQ132" s="187"/>
      <c r="AR132" s="187"/>
      <c r="AS132" s="187"/>
      <c r="AT132" s="187"/>
      <c r="AU132" s="188"/>
      <c r="AV132" s="189">
        <v>0</v>
      </c>
      <c r="AW132" s="190"/>
      <c r="AX132" s="190"/>
      <c r="AY132" s="190"/>
      <c r="AZ132" s="190"/>
      <c r="BA132" s="190"/>
      <c r="BB132" s="190"/>
      <c r="BC132" s="190"/>
      <c r="BD132" s="190"/>
      <c r="BE132" s="190"/>
      <c r="BF132" s="190"/>
      <c r="BG132" s="190"/>
      <c r="BH132" s="190"/>
      <c r="BI132" s="190"/>
      <c r="BJ132" s="190"/>
      <c r="BK132" s="190"/>
      <c r="BL132" s="190"/>
      <c r="BM132" s="190"/>
      <c r="BN132" s="190"/>
      <c r="BO132" s="190"/>
      <c r="BP132" s="190"/>
      <c r="BQ132" s="190"/>
      <c r="BR132" s="190"/>
      <c r="BS132" s="190"/>
      <c r="BT132" s="190"/>
      <c r="BU132" s="190"/>
      <c r="BV132" s="190"/>
      <c r="BW132" s="190"/>
      <c r="BX132" s="191"/>
      <c r="BY132" s="189">
        <v>0</v>
      </c>
      <c r="BZ132" s="190"/>
      <c r="CA132" s="190"/>
      <c r="CB132" s="190"/>
      <c r="CC132" s="190"/>
      <c r="CD132" s="190"/>
      <c r="CE132" s="190"/>
      <c r="CF132" s="190"/>
      <c r="CG132" s="190"/>
      <c r="CH132" s="190"/>
      <c r="CI132" s="190"/>
      <c r="CJ132" s="190"/>
      <c r="CK132" s="190"/>
      <c r="CL132" s="190"/>
      <c r="CM132" s="190"/>
      <c r="CN132" s="190"/>
      <c r="CO132" s="190"/>
      <c r="CP132" s="190"/>
      <c r="CQ132" s="190"/>
      <c r="CR132" s="190"/>
      <c r="CS132" s="190"/>
      <c r="CT132" s="190"/>
      <c r="CU132" s="190"/>
      <c r="CV132" s="190"/>
      <c r="CW132" s="190"/>
      <c r="CX132" s="190"/>
      <c r="CY132" s="190"/>
      <c r="CZ132" s="190"/>
      <c r="DA132" s="191"/>
      <c r="DC132" s="192"/>
    </row>
    <row r="133" spans="1:107" s="72" customFormat="1" x14ac:dyDescent="0.25">
      <c r="A133" s="111"/>
      <c r="B133" s="187" t="s">
        <v>91</v>
      </c>
      <c r="C133" s="187"/>
      <c r="D133" s="187"/>
      <c r="E133" s="187"/>
      <c r="F133" s="187"/>
      <c r="G133" s="187"/>
      <c r="H133" s="187"/>
      <c r="I133" s="187"/>
      <c r="J133" s="187"/>
      <c r="K133" s="187"/>
      <c r="L133" s="187"/>
      <c r="M133" s="187"/>
      <c r="N133" s="187"/>
      <c r="O133" s="187"/>
      <c r="P133" s="187"/>
      <c r="Q133" s="187"/>
      <c r="R133" s="187"/>
      <c r="S133" s="187"/>
      <c r="T133" s="187"/>
      <c r="U133" s="187"/>
      <c r="V133" s="187"/>
      <c r="W133" s="187"/>
      <c r="X133" s="187"/>
      <c r="Y133" s="187"/>
      <c r="Z133" s="187"/>
      <c r="AA133" s="187"/>
      <c r="AB133" s="187"/>
      <c r="AC133" s="187"/>
      <c r="AD133" s="187"/>
      <c r="AE133" s="187"/>
      <c r="AF133" s="187"/>
      <c r="AG133" s="187"/>
      <c r="AH133" s="187"/>
      <c r="AI133" s="187"/>
      <c r="AJ133" s="187"/>
      <c r="AK133" s="187"/>
      <c r="AL133" s="187"/>
      <c r="AM133" s="187"/>
      <c r="AN133" s="187"/>
      <c r="AO133" s="187"/>
      <c r="AP133" s="187"/>
      <c r="AQ133" s="187"/>
      <c r="AR133" s="187"/>
      <c r="AS133" s="187"/>
      <c r="AT133" s="187"/>
      <c r="AU133" s="188"/>
      <c r="AV133" s="189">
        <f>AV125+AV126+AV127+AV128</f>
        <v>13224.7</v>
      </c>
      <c r="AW133" s="190"/>
      <c r="AX133" s="190"/>
      <c r="AY133" s="190"/>
      <c r="AZ133" s="190"/>
      <c r="BA133" s="190"/>
      <c r="BB133" s="190"/>
      <c r="BC133" s="190"/>
      <c r="BD133" s="190"/>
      <c r="BE133" s="190"/>
      <c r="BF133" s="190"/>
      <c r="BG133" s="190"/>
      <c r="BH133" s="190"/>
      <c r="BI133" s="190"/>
      <c r="BJ133" s="190"/>
      <c r="BK133" s="190"/>
      <c r="BL133" s="190"/>
      <c r="BM133" s="190"/>
      <c r="BN133" s="190"/>
      <c r="BO133" s="190"/>
      <c r="BP133" s="190"/>
      <c r="BQ133" s="190"/>
      <c r="BR133" s="190"/>
      <c r="BS133" s="190"/>
      <c r="BT133" s="190"/>
      <c r="BU133" s="190"/>
      <c r="BV133" s="190"/>
      <c r="BW133" s="190"/>
      <c r="BX133" s="191"/>
      <c r="BY133" s="189">
        <f>BY125+BY126+BY127+BY128</f>
        <v>13224.7</v>
      </c>
      <c r="BZ133" s="190"/>
      <c r="CA133" s="190"/>
      <c r="CB133" s="190"/>
      <c r="CC133" s="190"/>
      <c r="CD133" s="190"/>
      <c r="CE133" s="190"/>
      <c r="CF133" s="190"/>
      <c r="CG133" s="190"/>
      <c r="CH133" s="190"/>
      <c r="CI133" s="190"/>
      <c r="CJ133" s="190"/>
      <c r="CK133" s="190"/>
      <c r="CL133" s="190"/>
      <c r="CM133" s="190"/>
      <c r="CN133" s="190"/>
      <c r="CO133" s="190"/>
      <c r="CP133" s="190"/>
      <c r="CQ133" s="190"/>
      <c r="CR133" s="190"/>
      <c r="CS133" s="190"/>
      <c r="CT133" s="190"/>
      <c r="CU133" s="190"/>
      <c r="CV133" s="190"/>
      <c r="CW133" s="190"/>
      <c r="CX133" s="190"/>
      <c r="CY133" s="190"/>
      <c r="CZ133" s="190"/>
      <c r="DA133" s="191"/>
      <c r="DC133" s="192"/>
    </row>
  </sheetData>
  <mergeCells count="519">
    <mergeCell ref="B132:AU132"/>
    <mergeCell ref="AV132:BX132"/>
    <mergeCell ref="BY132:DA132"/>
    <mergeCell ref="B133:AU133"/>
    <mergeCell ref="AV133:BX133"/>
    <mergeCell ref="BY133:DA133"/>
    <mergeCell ref="B130:AU130"/>
    <mergeCell ref="AV130:BX130"/>
    <mergeCell ref="BY130:DA130"/>
    <mergeCell ref="B131:AU131"/>
    <mergeCell ref="AV131:BX131"/>
    <mergeCell ref="BY131:DA131"/>
    <mergeCell ref="B128:AU128"/>
    <mergeCell ref="AV128:BX128"/>
    <mergeCell ref="BY128:DA128"/>
    <mergeCell ref="B129:AU129"/>
    <mergeCell ref="AV129:BX129"/>
    <mergeCell ref="BY129:DA129"/>
    <mergeCell ref="B126:AU126"/>
    <mergeCell ref="AV126:BX126"/>
    <mergeCell ref="BY126:DA126"/>
    <mergeCell ref="B127:AU127"/>
    <mergeCell ref="AV127:BX127"/>
    <mergeCell ref="BY127:DA127"/>
    <mergeCell ref="B124:AU124"/>
    <mergeCell ref="AV124:BX124"/>
    <mergeCell ref="BY124:DA124"/>
    <mergeCell ref="B125:AU125"/>
    <mergeCell ref="AV125:BX125"/>
    <mergeCell ref="BY125:DA125"/>
    <mergeCell ref="B122:AU122"/>
    <mergeCell ref="AV122:BX122"/>
    <mergeCell ref="BY122:DA122"/>
    <mergeCell ref="B123:AU123"/>
    <mergeCell ref="AV123:BX123"/>
    <mergeCell ref="BY123:DA123"/>
    <mergeCell ref="BC118:DJ118"/>
    <mergeCell ref="A120:AU120"/>
    <mergeCell ref="AV120:BX120"/>
    <mergeCell ref="BY120:DA120"/>
    <mergeCell ref="A121:AU121"/>
    <mergeCell ref="AV121:BX121"/>
    <mergeCell ref="BY121:DA121"/>
    <mergeCell ref="EK112:FG112"/>
    <mergeCell ref="A116:EU116"/>
    <mergeCell ref="P117:BB117"/>
    <mergeCell ref="BC117:DJ117"/>
    <mergeCell ref="DK117:DQ117"/>
    <mergeCell ref="DR117:DU117"/>
    <mergeCell ref="DV117:EB117"/>
    <mergeCell ref="B112:Z112"/>
    <mergeCell ref="AB112:AZ112"/>
    <mergeCell ref="BB112:BW112"/>
    <mergeCell ref="BY112:CQ112"/>
    <mergeCell ref="CR112:DM112"/>
    <mergeCell ref="DN112:EJ112"/>
    <mergeCell ref="EK110:FG110"/>
    <mergeCell ref="A111:Z111"/>
    <mergeCell ref="AA111:AZ111"/>
    <mergeCell ref="BA111:BW111"/>
    <mergeCell ref="BX111:CQ111"/>
    <mergeCell ref="CR111:DM111"/>
    <mergeCell ref="DN111:EJ111"/>
    <mergeCell ref="EK111:FG111"/>
    <mergeCell ref="BX109:CQ109"/>
    <mergeCell ref="CR109:DM109"/>
    <mergeCell ref="DN109:EJ109"/>
    <mergeCell ref="A110:Z110"/>
    <mergeCell ref="AA110:AZ110"/>
    <mergeCell ref="BA110:BW110"/>
    <mergeCell ref="BX110:CQ110"/>
    <mergeCell ref="CR110:DM110"/>
    <mergeCell ref="DN110:EJ110"/>
    <mergeCell ref="EK105:FG109"/>
    <mergeCell ref="BA106:BW106"/>
    <mergeCell ref="BX106:CQ106"/>
    <mergeCell ref="CR106:DM106"/>
    <mergeCell ref="DN106:EJ106"/>
    <mergeCell ref="BA107:BW107"/>
    <mergeCell ref="BX107:CQ107"/>
    <mergeCell ref="CR107:DM107"/>
    <mergeCell ref="DN107:EJ107"/>
    <mergeCell ref="BA108:BW108"/>
    <mergeCell ref="A105:Z109"/>
    <mergeCell ref="AA105:AZ109"/>
    <mergeCell ref="BA105:BW105"/>
    <mergeCell ref="BX105:CQ105"/>
    <mergeCell ref="CR105:DM105"/>
    <mergeCell ref="DN105:EJ105"/>
    <mergeCell ref="BX108:CQ108"/>
    <mergeCell ref="CR108:DM108"/>
    <mergeCell ref="DN108:EJ108"/>
    <mergeCell ref="BA109:BW109"/>
    <mergeCell ref="DN103:EJ103"/>
    <mergeCell ref="EK103:FG103"/>
    <mergeCell ref="A104:Z104"/>
    <mergeCell ref="AA104:AZ104"/>
    <mergeCell ref="BA104:BW104"/>
    <mergeCell ref="BX104:CQ104"/>
    <mergeCell ref="CR104:DM104"/>
    <mergeCell ref="DN104:EJ104"/>
    <mergeCell ref="EK104:FG104"/>
    <mergeCell ref="J101:T101"/>
    <mergeCell ref="CM101:CX101"/>
    <mergeCell ref="A103:Z103"/>
    <mergeCell ref="AA103:AZ103"/>
    <mergeCell ref="BA103:BW103"/>
    <mergeCell ref="BX103:CQ103"/>
    <mergeCell ref="CR103:DM103"/>
    <mergeCell ref="EK93:EV93"/>
    <mergeCell ref="EW93:FH93"/>
    <mergeCell ref="A97:FG97"/>
    <mergeCell ref="AW98:DK98"/>
    <mergeCell ref="AW99:DK99"/>
    <mergeCell ref="BH100:BQ100"/>
    <mergeCell ref="BR100:CI100"/>
    <mergeCell ref="CJ100:CM100"/>
    <mergeCell ref="CN100:CQ100"/>
    <mergeCell ref="CR100:CY100"/>
    <mergeCell ref="DY92:EJ92"/>
    <mergeCell ref="EK92:EV92"/>
    <mergeCell ref="EW92:FH92"/>
    <mergeCell ref="R93:AK93"/>
    <mergeCell ref="AL93:BB93"/>
    <mergeCell ref="BC93:BS93"/>
    <mergeCell ref="BT93:CJ93"/>
    <mergeCell ref="CK93:CY93"/>
    <mergeCell ref="CZ93:DX93"/>
    <mergeCell ref="DY93:EJ93"/>
    <mergeCell ref="R92:AK92"/>
    <mergeCell ref="AL92:BB92"/>
    <mergeCell ref="BC92:BS92"/>
    <mergeCell ref="BT92:CJ92"/>
    <mergeCell ref="CK92:CY92"/>
    <mergeCell ref="CZ92:DX92"/>
    <mergeCell ref="EW90:FH90"/>
    <mergeCell ref="R91:AK91"/>
    <mergeCell ref="AL91:BB91"/>
    <mergeCell ref="BC91:BS91"/>
    <mergeCell ref="BT91:CJ91"/>
    <mergeCell ref="CK91:CY91"/>
    <mergeCell ref="CZ91:DX91"/>
    <mergeCell ref="DY91:EJ91"/>
    <mergeCell ref="EK91:EV91"/>
    <mergeCell ref="EW91:FH91"/>
    <mergeCell ref="EK89:EV89"/>
    <mergeCell ref="EW89:FH89"/>
    <mergeCell ref="R90:AK90"/>
    <mergeCell ref="AL90:BB90"/>
    <mergeCell ref="BC90:BS90"/>
    <mergeCell ref="BT90:CJ90"/>
    <mergeCell ref="CK90:CY90"/>
    <mergeCell ref="CZ90:DX90"/>
    <mergeCell ref="DY90:EJ90"/>
    <mergeCell ref="EK90:EV90"/>
    <mergeCell ref="DY88:EJ88"/>
    <mergeCell ref="EK88:EV88"/>
    <mergeCell ref="EW88:FH88"/>
    <mergeCell ref="R89:AK89"/>
    <mergeCell ref="AL89:BB89"/>
    <mergeCell ref="BC89:BS89"/>
    <mergeCell ref="BT89:CJ89"/>
    <mergeCell ref="CK89:CY89"/>
    <mergeCell ref="CZ89:DX89"/>
    <mergeCell ref="DY89:EJ89"/>
    <mergeCell ref="DY87:EJ87"/>
    <mergeCell ref="EK87:EV87"/>
    <mergeCell ref="EW87:FH87"/>
    <mergeCell ref="A88:Q93"/>
    <mergeCell ref="R88:AK88"/>
    <mergeCell ref="AL88:BB88"/>
    <mergeCell ref="BC88:BS88"/>
    <mergeCell ref="BT88:CJ88"/>
    <mergeCell ref="CK88:CY88"/>
    <mergeCell ref="CZ88:DX88"/>
    <mergeCell ref="CZ86:DX86"/>
    <mergeCell ref="DY86:EJ86"/>
    <mergeCell ref="EK86:EV86"/>
    <mergeCell ref="EW86:FH86"/>
    <mergeCell ref="R87:AK87"/>
    <mergeCell ref="AL87:BB87"/>
    <mergeCell ref="BC87:BS87"/>
    <mergeCell ref="BT87:CJ87"/>
    <mergeCell ref="CK87:CY87"/>
    <mergeCell ref="CZ87:DX87"/>
    <mergeCell ref="CZ85:DX85"/>
    <mergeCell ref="DY85:EJ85"/>
    <mergeCell ref="EK85:EV85"/>
    <mergeCell ref="EW85:FH85"/>
    <mergeCell ref="A86:Q87"/>
    <mergeCell ref="R86:AK86"/>
    <mergeCell ref="AL86:BB86"/>
    <mergeCell ref="BC86:BS86"/>
    <mergeCell ref="BT86:CJ86"/>
    <mergeCell ref="CK86:CY86"/>
    <mergeCell ref="CZ84:DX84"/>
    <mergeCell ref="DY84:EJ84"/>
    <mergeCell ref="EK84:EV84"/>
    <mergeCell ref="EW84:FH84"/>
    <mergeCell ref="A85:Q85"/>
    <mergeCell ref="R85:AK85"/>
    <mergeCell ref="AL85:BB85"/>
    <mergeCell ref="BC85:BS85"/>
    <mergeCell ref="BT85:CJ85"/>
    <mergeCell ref="CK85:CY85"/>
    <mergeCell ref="A84:Q84"/>
    <mergeCell ref="R84:AK84"/>
    <mergeCell ref="AL84:BB84"/>
    <mergeCell ref="BC84:BS84"/>
    <mergeCell ref="BT84:CJ84"/>
    <mergeCell ref="CK84:CY84"/>
    <mergeCell ref="A81:FH81"/>
    <mergeCell ref="A83:Q83"/>
    <mergeCell ref="R83:AK83"/>
    <mergeCell ref="AL83:BB83"/>
    <mergeCell ref="BC83:BS83"/>
    <mergeCell ref="BT83:CJ83"/>
    <mergeCell ref="CK83:CY83"/>
    <mergeCell ref="CZ83:DX83"/>
    <mergeCell ref="DY83:FH83"/>
    <mergeCell ref="B77:V77"/>
    <mergeCell ref="X77:AR77"/>
    <mergeCell ref="AT77:BP77"/>
    <mergeCell ref="BQ77:CS77"/>
    <mergeCell ref="CV77:DZ77"/>
    <mergeCell ref="EA77:FE77"/>
    <mergeCell ref="AS74:BP74"/>
    <mergeCell ref="BQ74:CS74"/>
    <mergeCell ref="CV74:DZ74"/>
    <mergeCell ref="W75:AR76"/>
    <mergeCell ref="AS75:BP75"/>
    <mergeCell ref="BQ75:CS75"/>
    <mergeCell ref="CV75:DZ75"/>
    <mergeCell ref="AS76:BP76"/>
    <mergeCell ref="BQ76:CS76"/>
    <mergeCell ref="CV76:DZ76"/>
    <mergeCell ref="BQ71:CS71"/>
    <mergeCell ref="CV71:DZ71"/>
    <mergeCell ref="AS72:BP72"/>
    <mergeCell ref="BQ72:CS72"/>
    <mergeCell ref="CV72:DZ72"/>
    <mergeCell ref="AS73:BP73"/>
    <mergeCell ref="BQ73:CS73"/>
    <mergeCell ref="CV73:DZ73"/>
    <mergeCell ref="A69:V76"/>
    <mergeCell ref="W69:AR74"/>
    <mergeCell ref="AS69:BP69"/>
    <mergeCell ref="BQ69:CS69"/>
    <mergeCell ref="CV69:DZ69"/>
    <mergeCell ref="EA69:FE76"/>
    <mergeCell ref="AS70:BP70"/>
    <mergeCell ref="BQ70:CS70"/>
    <mergeCell ref="CV70:DZ70"/>
    <mergeCell ref="AS71:BP71"/>
    <mergeCell ref="EA65:FE68"/>
    <mergeCell ref="AS66:BP66"/>
    <mergeCell ref="BQ66:CS66"/>
    <mergeCell ref="CV66:DZ66"/>
    <mergeCell ref="CV67:DZ67"/>
    <mergeCell ref="AS68:BP68"/>
    <mergeCell ref="BQ68:CS68"/>
    <mergeCell ref="CV68:DZ68"/>
    <mergeCell ref="AS64:BP64"/>
    <mergeCell ref="BQ64:CS64"/>
    <mergeCell ref="CV64:DZ64"/>
    <mergeCell ref="A65:V68"/>
    <mergeCell ref="W65:AR68"/>
    <mergeCell ref="AS65:BP65"/>
    <mergeCell ref="BQ65:CS65"/>
    <mergeCell ref="CV65:DZ65"/>
    <mergeCell ref="BQ61:CS61"/>
    <mergeCell ref="CV61:DZ61"/>
    <mergeCell ref="AS62:BP62"/>
    <mergeCell ref="BQ62:CS62"/>
    <mergeCell ref="CV62:DZ62"/>
    <mergeCell ref="AS63:BP63"/>
    <mergeCell ref="BQ63:CS63"/>
    <mergeCell ref="CV63:DZ63"/>
    <mergeCell ref="A59:V64"/>
    <mergeCell ref="W59:AR64"/>
    <mergeCell ref="AS59:BP59"/>
    <mergeCell ref="BQ59:CS59"/>
    <mergeCell ref="CV59:DZ59"/>
    <mergeCell ref="EA59:FE64"/>
    <mergeCell ref="AS60:BP60"/>
    <mergeCell ref="BQ60:CS60"/>
    <mergeCell ref="CV60:DZ60"/>
    <mergeCell ref="AS61:BP61"/>
    <mergeCell ref="A58:V58"/>
    <mergeCell ref="W58:AR58"/>
    <mergeCell ref="AS58:BP58"/>
    <mergeCell ref="BQ58:CU58"/>
    <mergeCell ref="CV58:DZ58"/>
    <mergeCell ref="EA58:FE58"/>
    <mergeCell ref="A57:V57"/>
    <mergeCell ref="W57:AR57"/>
    <mergeCell ref="AS57:BP57"/>
    <mergeCell ref="BQ57:CU57"/>
    <mergeCell ref="CV57:DZ57"/>
    <mergeCell ref="EA57:FE57"/>
    <mergeCell ref="BG54:BP54"/>
    <mergeCell ref="BQ54:CH54"/>
    <mergeCell ref="CI54:CL54"/>
    <mergeCell ref="CM54:CP54"/>
    <mergeCell ref="CQ54:CX54"/>
    <mergeCell ref="O55:Y55"/>
    <mergeCell ref="Z55:AQ55"/>
    <mergeCell ref="CL55:CW55"/>
    <mergeCell ref="CR48:DG48"/>
    <mergeCell ref="DH48:DX48"/>
    <mergeCell ref="DY48:EN48"/>
    <mergeCell ref="EO48:FE48"/>
    <mergeCell ref="A52:FE52"/>
    <mergeCell ref="AV53:DJ53"/>
    <mergeCell ref="CR47:DG47"/>
    <mergeCell ref="DH47:DX47"/>
    <mergeCell ref="DY47:EN47"/>
    <mergeCell ref="EO47:FE47"/>
    <mergeCell ref="A48:K48"/>
    <mergeCell ref="L48:AC48"/>
    <mergeCell ref="AD48:AS48"/>
    <mergeCell ref="AT48:BJ48"/>
    <mergeCell ref="BK48:BZ48"/>
    <mergeCell ref="CA48:CQ48"/>
    <mergeCell ref="CR46:DG46"/>
    <mergeCell ref="DH46:DX46"/>
    <mergeCell ref="DY46:EN46"/>
    <mergeCell ref="EO46:FE46"/>
    <mergeCell ref="A47:K47"/>
    <mergeCell ref="L47:AC47"/>
    <mergeCell ref="AD47:AS47"/>
    <mergeCell ref="AT47:BJ47"/>
    <mergeCell ref="BK47:BZ47"/>
    <mergeCell ref="CA47:CQ47"/>
    <mergeCell ref="CR45:DG45"/>
    <mergeCell ref="DH45:DX45"/>
    <mergeCell ref="DY45:EN45"/>
    <mergeCell ref="EO45:FE45"/>
    <mergeCell ref="A46:K46"/>
    <mergeCell ref="L46:AC46"/>
    <mergeCell ref="AD46:AS46"/>
    <mergeCell ref="AT46:BJ46"/>
    <mergeCell ref="BK46:BZ46"/>
    <mergeCell ref="CA46:CQ46"/>
    <mergeCell ref="CR44:DG44"/>
    <mergeCell ref="DH44:DX44"/>
    <mergeCell ref="DY44:EN44"/>
    <mergeCell ref="EO44:FE44"/>
    <mergeCell ref="A45:K45"/>
    <mergeCell ref="L45:AC45"/>
    <mergeCell ref="AD45:AS45"/>
    <mergeCell ref="AT45:BJ45"/>
    <mergeCell ref="BK45:BZ45"/>
    <mergeCell ref="CA45:CQ45"/>
    <mergeCell ref="A44:K44"/>
    <mergeCell ref="L44:AC44"/>
    <mergeCell ref="AD44:AS44"/>
    <mergeCell ref="AT44:BJ44"/>
    <mergeCell ref="BK44:BZ44"/>
    <mergeCell ref="CA44:CQ44"/>
    <mergeCell ref="A43:K43"/>
    <mergeCell ref="L43:AC43"/>
    <mergeCell ref="AD43:BJ43"/>
    <mergeCell ref="BK43:CQ43"/>
    <mergeCell ref="CR43:DX43"/>
    <mergeCell ref="DY43:FE43"/>
    <mergeCell ref="A41:K41"/>
    <mergeCell ref="L41:AC41"/>
    <mergeCell ref="AD41:FE41"/>
    <mergeCell ref="A42:K42"/>
    <mergeCell ref="L42:AC42"/>
    <mergeCell ref="AD42:BJ42"/>
    <mergeCell ref="BK42:CQ42"/>
    <mergeCell ref="CR42:DX42"/>
    <mergeCell ref="DY42:FE42"/>
    <mergeCell ref="AM38:CH38"/>
    <mergeCell ref="CI38:CZ38"/>
    <mergeCell ref="DA38:DD38"/>
    <mergeCell ref="DE38:DH38"/>
    <mergeCell ref="DI38:DQ38"/>
    <mergeCell ref="C39:M39"/>
    <mergeCell ref="N39:AE39"/>
    <mergeCell ref="CL39:CW39"/>
    <mergeCell ref="CG31:CX31"/>
    <mergeCell ref="CY31:DS31"/>
    <mergeCell ref="DT31:EL31"/>
    <mergeCell ref="EM31:FE31"/>
    <mergeCell ref="A35:FE35"/>
    <mergeCell ref="BU37:DX37"/>
    <mergeCell ref="CG30:CX30"/>
    <mergeCell ref="CY30:DS30"/>
    <mergeCell ref="DT30:EL30"/>
    <mergeCell ref="EM30:FE30"/>
    <mergeCell ref="A31:E31"/>
    <mergeCell ref="F31:V31"/>
    <mergeCell ref="W31:AN31"/>
    <mergeCell ref="AO31:AY31"/>
    <mergeCell ref="AZ31:BM31"/>
    <mergeCell ref="BN31:CF31"/>
    <mergeCell ref="CG29:CX29"/>
    <mergeCell ref="CY29:DS29"/>
    <mergeCell ref="DT29:EL29"/>
    <mergeCell ref="EM29:FE29"/>
    <mergeCell ref="A30:E30"/>
    <mergeCell ref="F30:V30"/>
    <mergeCell ref="W30:AN30"/>
    <mergeCell ref="AO30:AY30"/>
    <mergeCell ref="AZ30:BM30"/>
    <mergeCell ref="BN30:CF30"/>
    <mergeCell ref="CG28:CX28"/>
    <mergeCell ref="CY28:DS28"/>
    <mergeCell ref="DT28:EL28"/>
    <mergeCell ref="EM28:FE28"/>
    <mergeCell ref="A29:E29"/>
    <mergeCell ref="F29:V29"/>
    <mergeCell ref="W29:AN29"/>
    <mergeCell ref="AO29:AY29"/>
    <mergeCell ref="AZ29:BM29"/>
    <mergeCell ref="BN29:CF29"/>
    <mergeCell ref="CG27:CX27"/>
    <mergeCell ref="CY27:DS27"/>
    <mergeCell ref="DT27:EL27"/>
    <mergeCell ref="EM27:FE27"/>
    <mergeCell ref="A28:E28"/>
    <mergeCell ref="F28:V28"/>
    <mergeCell ref="W28:AN28"/>
    <mergeCell ref="AO28:AY28"/>
    <mergeCell ref="AZ28:BM28"/>
    <mergeCell ref="BN28:CF28"/>
    <mergeCell ref="A27:E27"/>
    <mergeCell ref="F27:V27"/>
    <mergeCell ref="W27:AN27"/>
    <mergeCell ref="AO27:AY27"/>
    <mergeCell ref="AZ27:BM27"/>
    <mergeCell ref="BN27:CF27"/>
    <mergeCell ref="AW24:BY24"/>
    <mergeCell ref="BZ24:CQ24"/>
    <mergeCell ref="CR24:CU24"/>
    <mergeCell ref="CV24:CY24"/>
    <mergeCell ref="CZ24:DH24"/>
    <mergeCell ref="C25:M25"/>
    <mergeCell ref="N25:AE25"/>
    <mergeCell ref="BI25:BS25"/>
    <mergeCell ref="BT25:CK25"/>
    <mergeCell ref="CL25:CW25"/>
    <mergeCell ref="DA17:DQ17"/>
    <mergeCell ref="DR17:EK17"/>
    <mergeCell ref="EL17:FE17"/>
    <mergeCell ref="A21:FE21"/>
    <mergeCell ref="AV22:DJ22"/>
    <mergeCell ref="AV23:DJ23"/>
    <mergeCell ref="DA16:DQ16"/>
    <mergeCell ref="DR16:EK16"/>
    <mergeCell ref="EL16:FE16"/>
    <mergeCell ref="A17:E17"/>
    <mergeCell ref="F17:V17"/>
    <mergeCell ref="W17:AN17"/>
    <mergeCell ref="AO17:AY17"/>
    <mergeCell ref="AZ17:BP17"/>
    <mergeCell ref="BQ17:CI17"/>
    <mergeCell ref="CJ17:CZ17"/>
    <mergeCell ref="DA15:DQ15"/>
    <mergeCell ref="DR15:EK15"/>
    <mergeCell ref="EL15:FE15"/>
    <mergeCell ref="A16:E16"/>
    <mergeCell ref="F16:V16"/>
    <mergeCell ref="W16:AN16"/>
    <mergeCell ref="AO16:AY16"/>
    <mergeCell ref="AZ16:BP16"/>
    <mergeCell ref="BQ16:CI16"/>
    <mergeCell ref="CJ16:CZ16"/>
    <mergeCell ref="DA14:DQ14"/>
    <mergeCell ref="DR14:EK14"/>
    <mergeCell ref="EL14:FE14"/>
    <mergeCell ref="A15:E15"/>
    <mergeCell ref="F15:V15"/>
    <mergeCell ref="W15:AN15"/>
    <mergeCell ref="AO15:AY15"/>
    <mergeCell ref="AZ15:BP15"/>
    <mergeCell ref="BQ15:CI15"/>
    <mergeCell ref="CJ15:CZ15"/>
    <mergeCell ref="DA13:DQ13"/>
    <mergeCell ref="DR13:EK13"/>
    <mergeCell ref="EL13:FE13"/>
    <mergeCell ref="A14:E14"/>
    <mergeCell ref="F14:V14"/>
    <mergeCell ref="W14:AN14"/>
    <mergeCell ref="AO14:AY14"/>
    <mergeCell ref="AZ14:BP14"/>
    <mergeCell ref="BQ14:CI14"/>
    <mergeCell ref="CJ14:CZ14"/>
    <mergeCell ref="DA12:DQ12"/>
    <mergeCell ref="DR12:EK12"/>
    <mergeCell ref="EL12:FE12"/>
    <mergeCell ref="A13:E13"/>
    <mergeCell ref="F13:V13"/>
    <mergeCell ref="W13:AN13"/>
    <mergeCell ref="AO13:AY13"/>
    <mergeCell ref="AZ13:BP13"/>
    <mergeCell ref="BQ13:CI13"/>
    <mergeCell ref="CJ13:CZ13"/>
    <mergeCell ref="C10:M10"/>
    <mergeCell ref="N10:AE10"/>
    <mergeCell ref="CL10:CW10"/>
    <mergeCell ref="A12:E12"/>
    <mergeCell ref="F12:V12"/>
    <mergeCell ref="W12:AN12"/>
    <mergeCell ref="AO12:AY12"/>
    <mergeCell ref="AZ12:BP12"/>
    <mergeCell ref="BQ12:CI12"/>
    <mergeCell ref="CJ12:CZ12"/>
    <mergeCell ref="EI2:FE2"/>
    <mergeCell ref="A6:FH7"/>
    <mergeCell ref="AV8:DJ8"/>
    <mergeCell ref="AW9:BY9"/>
    <mergeCell ref="BZ9:CQ9"/>
    <mergeCell ref="CR9:CU9"/>
    <mergeCell ref="CV9:CY9"/>
    <mergeCell ref="CZ9:DG9"/>
  </mergeCells>
  <pageMargins left="0.7" right="0.7" top="0.75" bottom="0.75" header="0.3" footer="0.3"/>
  <pageSetup paperSize="9" scale="39" orientation="portrait" horizontalDpi="4294967294" verticalDpi="4294967294" r:id="rId1"/>
  <rowBreaks count="4" manualBreakCount="4">
    <brk id="18" max="16383" man="1"/>
    <brk id="49" max="16383" man="1"/>
    <brk id="78" max="16383" man="1"/>
    <brk id="9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июль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Захарченко Анна Петровна</dc:creator>
  <cp:lastModifiedBy>Захарченко Анна Петровна</cp:lastModifiedBy>
  <dcterms:created xsi:type="dcterms:W3CDTF">2025-06-19T22:35:18Z</dcterms:created>
  <dcterms:modified xsi:type="dcterms:W3CDTF">2025-06-19T22:36:09Z</dcterms:modified>
</cp:coreProperties>
</file>