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070" windowHeight="11460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definedNames>
    <definedName name="_xlnm.Print_Area" localSheetId="11">декабрь!$A$1:$FI$133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6" i="12" l="1"/>
  <c r="AV128" i="12"/>
  <c r="AV127" i="12"/>
  <c r="AV125" i="12"/>
  <c r="AV126" i="11"/>
  <c r="AV127" i="11"/>
  <c r="AV125" i="11"/>
  <c r="AV126" i="10"/>
  <c r="AV127" i="10"/>
  <c r="AV125" i="10"/>
  <c r="AV126" i="9"/>
  <c r="AV127" i="9"/>
  <c r="AV125" i="9"/>
  <c r="AV126" i="8"/>
  <c r="AV128" i="8"/>
  <c r="AV127" i="8"/>
  <c r="AV125" i="8"/>
  <c r="AV126" i="7"/>
  <c r="AV127" i="7"/>
  <c r="AV125" i="7"/>
  <c r="AV126" i="6"/>
  <c r="AV127" i="6"/>
  <c r="AV125" i="6"/>
  <c r="AV126" i="5"/>
  <c r="AV127" i="5"/>
  <c r="AV125" i="5"/>
  <c r="AV126" i="4"/>
  <c r="AV128" i="4"/>
  <c r="AV127" i="4"/>
  <c r="AV125" i="4"/>
  <c r="AV126" i="3"/>
  <c r="AV128" i="3"/>
  <c r="AV127" i="3"/>
  <c r="AV125" i="3"/>
  <c r="AV133" i="3" s="1"/>
  <c r="AV126" i="2"/>
  <c r="AV127" i="2"/>
  <c r="AV125" i="2"/>
  <c r="AV126" i="1"/>
  <c r="AV128" i="1"/>
  <c r="AV127" i="1"/>
  <c r="AV125" i="1"/>
  <c r="AV133" i="1" s="1"/>
  <c r="AV133" i="4" l="1"/>
  <c r="AV128" i="5"/>
  <c r="AV133" i="8"/>
  <c r="AV128" i="9"/>
  <c r="AV133" i="12"/>
  <c r="AV133" i="6"/>
  <c r="AV128" i="7"/>
  <c r="AV128" i="11"/>
  <c r="AV133" i="11" s="1"/>
  <c r="AV133" i="7"/>
  <c r="AV128" i="2"/>
  <c r="AV133" i="2" s="1"/>
  <c r="AV133" i="5"/>
  <c r="AV128" i="6"/>
  <c r="AV133" i="9"/>
  <c r="AV128" i="10"/>
  <c r="AV133" i="10" s="1"/>
  <c r="CV66" i="1" l="1"/>
  <c r="CV65" i="1"/>
  <c r="CV71" i="1"/>
  <c r="CV70" i="1"/>
  <c r="CV69" i="1"/>
  <c r="CV59" i="1"/>
  <c r="CV68" i="1"/>
  <c r="CV64" i="1"/>
  <c r="CV63" i="1"/>
  <c r="CV62" i="1"/>
  <c r="CV61" i="1"/>
  <c r="CV60" i="1"/>
  <c r="CG30" i="2" l="1"/>
  <c r="DA14" i="2"/>
  <c r="CG30" i="4"/>
  <c r="CG30" i="5"/>
  <c r="CG29" i="9"/>
  <c r="DA15" i="10"/>
  <c r="CG29" i="10"/>
  <c r="DA15" i="11"/>
  <c r="CG30" i="12"/>
  <c r="CG31" i="2"/>
  <c r="CG29" i="2"/>
  <c r="DA16" i="3"/>
  <c r="DA16" i="4"/>
  <c r="DA16" i="5"/>
  <c r="DA16" i="9"/>
  <c r="DA16" i="10"/>
  <c r="DA16" i="11"/>
  <c r="DA16" i="12"/>
  <c r="CG30" i="3"/>
  <c r="CG31" i="3"/>
  <c r="CG31" i="4"/>
  <c r="CG31" i="5"/>
  <c r="CG30" i="8"/>
  <c r="CG30" i="9"/>
  <c r="CG31" i="9"/>
  <c r="CG30" i="10"/>
  <c r="CG31" i="10"/>
  <c r="CG30" i="11"/>
  <c r="CG31" i="11"/>
  <c r="CG31" i="12"/>
  <c r="CG29" i="3"/>
  <c r="CG29" i="4"/>
  <c r="CG29" i="5"/>
  <c r="CG29" i="8"/>
  <c r="CG29" i="11"/>
  <c r="CG29" i="12"/>
  <c r="DA15" i="3"/>
  <c r="DA15" i="4"/>
  <c r="DA15" i="8"/>
  <c r="DA15" i="9"/>
  <c r="DA15" i="12"/>
  <c r="DA14" i="3"/>
  <c r="DA14" i="4"/>
  <c r="DA14" i="5"/>
  <c r="DA14" i="8"/>
  <c r="DA14" i="9"/>
  <c r="DA14" i="11"/>
  <c r="DA14" i="12"/>
  <c r="DA16" i="1"/>
  <c r="DA15" i="1"/>
  <c r="CG29" i="1"/>
  <c r="CG31" i="1" l="1"/>
  <c r="DA14" i="1"/>
  <c r="CG30" i="1"/>
  <c r="DA14" i="10"/>
  <c r="DA15" i="5"/>
  <c r="DA16" i="2"/>
  <c r="DA15" i="2"/>
  <c r="CR112" i="4"/>
  <c r="BQ77" i="6" l="1"/>
  <c r="BQ77" i="2"/>
  <c r="BQ77" i="3"/>
  <c r="BQ77" i="4"/>
  <c r="BQ77" i="5"/>
  <c r="BQ77" i="7"/>
  <c r="BQ77" i="8"/>
  <c r="BQ77" i="9"/>
  <c r="BQ77" i="10"/>
  <c r="BQ77" i="11"/>
  <c r="BQ77" i="12"/>
  <c r="BQ77" i="1"/>
  <c r="CV73" i="2"/>
  <c r="CW73" i="2"/>
  <c r="CX73" i="2"/>
  <c r="CY73" i="2"/>
  <c r="CZ73" i="2"/>
  <c r="DA73" i="2"/>
  <c r="DB73" i="2"/>
  <c r="DC73" i="2"/>
  <c r="DD73" i="2"/>
  <c r="DE73" i="2"/>
  <c r="DF73" i="2"/>
  <c r="DG73" i="2"/>
  <c r="DH73" i="2"/>
  <c r="DI73" i="2"/>
  <c r="DJ73" i="2"/>
  <c r="DK73" i="2"/>
  <c r="DL73" i="2"/>
  <c r="DM73" i="2"/>
  <c r="DN73" i="2"/>
  <c r="DO73" i="2"/>
  <c r="DP73" i="2"/>
  <c r="DQ73" i="2"/>
  <c r="DR73" i="2"/>
  <c r="DS73" i="2"/>
  <c r="DT73" i="2"/>
  <c r="DU73" i="2"/>
  <c r="DV73" i="2"/>
  <c r="DW73" i="2"/>
  <c r="DX73" i="2"/>
  <c r="DY73" i="2"/>
  <c r="DZ73" i="2"/>
  <c r="CV73" i="3"/>
  <c r="CW73" i="3"/>
  <c r="CX73" i="3"/>
  <c r="CY73" i="3"/>
  <c r="CZ73" i="3"/>
  <c r="DA73" i="3"/>
  <c r="DB73" i="3"/>
  <c r="DC73" i="3"/>
  <c r="DD73" i="3"/>
  <c r="DE73" i="3"/>
  <c r="DF73" i="3"/>
  <c r="DG73" i="3"/>
  <c r="DH73" i="3"/>
  <c r="DI73" i="3"/>
  <c r="DJ73" i="3"/>
  <c r="DK73" i="3"/>
  <c r="DL73" i="3"/>
  <c r="DM73" i="3"/>
  <c r="DN73" i="3"/>
  <c r="DO73" i="3"/>
  <c r="DP73" i="3"/>
  <c r="DQ73" i="3"/>
  <c r="DR73" i="3"/>
  <c r="DS73" i="3"/>
  <c r="DT73" i="3"/>
  <c r="DU73" i="3"/>
  <c r="DV73" i="3"/>
  <c r="DW73" i="3"/>
  <c r="DX73" i="3"/>
  <c r="DY73" i="3"/>
  <c r="DZ73" i="3"/>
  <c r="CV73" i="4"/>
  <c r="CW73" i="4"/>
  <c r="CX73" i="4"/>
  <c r="CY73" i="4"/>
  <c r="CZ73" i="4"/>
  <c r="DA73" i="4"/>
  <c r="DB73" i="4"/>
  <c r="DC73" i="4"/>
  <c r="DD73" i="4"/>
  <c r="DE73" i="4"/>
  <c r="DF73" i="4"/>
  <c r="DG73" i="4"/>
  <c r="DH73" i="4"/>
  <c r="DI73" i="4"/>
  <c r="DJ73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CV73" i="5"/>
  <c r="CW73" i="5"/>
  <c r="CX73" i="5"/>
  <c r="CY73" i="5"/>
  <c r="CZ73" i="5"/>
  <c r="DA73" i="5"/>
  <c r="DB73" i="5"/>
  <c r="DC73" i="5"/>
  <c r="DD73" i="5"/>
  <c r="DE73" i="5"/>
  <c r="DF73" i="5"/>
  <c r="DG73" i="5"/>
  <c r="DH73" i="5"/>
  <c r="DI73" i="5"/>
  <c r="DJ73" i="5"/>
  <c r="DK73" i="5"/>
  <c r="DL73" i="5"/>
  <c r="DM73" i="5"/>
  <c r="DN73" i="5"/>
  <c r="DO73" i="5"/>
  <c r="DP73" i="5"/>
  <c r="DQ73" i="5"/>
  <c r="DR73" i="5"/>
  <c r="DS73" i="5"/>
  <c r="DT73" i="5"/>
  <c r="DU73" i="5"/>
  <c r="DV73" i="5"/>
  <c r="DW73" i="5"/>
  <c r="DX73" i="5"/>
  <c r="DY73" i="5"/>
  <c r="DZ73" i="5"/>
  <c r="CV73" i="6"/>
  <c r="CW73" i="6"/>
  <c r="CX73" i="6"/>
  <c r="CY73" i="6"/>
  <c r="CZ73" i="6"/>
  <c r="DA73" i="6"/>
  <c r="DB73" i="6"/>
  <c r="DC73" i="6"/>
  <c r="DD73" i="6"/>
  <c r="DE73" i="6"/>
  <c r="DF73" i="6"/>
  <c r="DG73" i="6"/>
  <c r="DH73" i="6"/>
  <c r="DI73" i="6"/>
  <c r="DJ73" i="6"/>
  <c r="DK73" i="6"/>
  <c r="DL73" i="6"/>
  <c r="DM73" i="6"/>
  <c r="DN73" i="6"/>
  <c r="DO73" i="6"/>
  <c r="DP73" i="6"/>
  <c r="DQ73" i="6"/>
  <c r="DR73" i="6"/>
  <c r="DS73" i="6"/>
  <c r="DT73" i="6"/>
  <c r="DU73" i="6"/>
  <c r="DV73" i="6"/>
  <c r="DW73" i="6"/>
  <c r="DX73" i="6"/>
  <c r="DY73" i="6"/>
  <c r="DZ73" i="6"/>
  <c r="CV73" i="7"/>
  <c r="CW73" i="7"/>
  <c r="CX73" i="7"/>
  <c r="CY73" i="7"/>
  <c r="CZ73" i="7"/>
  <c r="DA73" i="7"/>
  <c r="DB73" i="7"/>
  <c r="DC73" i="7"/>
  <c r="DD73" i="7"/>
  <c r="DE73" i="7"/>
  <c r="DF73" i="7"/>
  <c r="DG73" i="7"/>
  <c r="DH73" i="7"/>
  <c r="DI73" i="7"/>
  <c r="DJ73" i="7"/>
  <c r="DK73" i="7"/>
  <c r="DL73" i="7"/>
  <c r="DM73" i="7"/>
  <c r="DN73" i="7"/>
  <c r="DO73" i="7"/>
  <c r="DP73" i="7"/>
  <c r="DQ73" i="7"/>
  <c r="DR73" i="7"/>
  <c r="DS73" i="7"/>
  <c r="DT73" i="7"/>
  <c r="DU73" i="7"/>
  <c r="DV73" i="7"/>
  <c r="DW73" i="7"/>
  <c r="DX73" i="7"/>
  <c r="DY73" i="7"/>
  <c r="DZ73" i="7"/>
  <c r="CV73" i="8"/>
  <c r="CW73" i="8"/>
  <c r="CX73" i="8"/>
  <c r="CY73" i="8"/>
  <c r="CZ73" i="8"/>
  <c r="DA73" i="8"/>
  <c r="DB73" i="8"/>
  <c r="DC73" i="8"/>
  <c r="DD73" i="8"/>
  <c r="DE73" i="8"/>
  <c r="DF73" i="8"/>
  <c r="DG73" i="8"/>
  <c r="DH73" i="8"/>
  <c r="DI73" i="8"/>
  <c r="DJ73" i="8"/>
  <c r="DK73" i="8"/>
  <c r="DL73" i="8"/>
  <c r="DM73" i="8"/>
  <c r="DN73" i="8"/>
  <c r="DO73" i="8"/>
  <c r="DP73" i="8"/>
  <c r="DQ73" i="8"/>
  <c r="DR73" i="8"/>
  <c r="DS73" i="8"/>
  <c r="DT73" i="8"/>
  <c r="DU73" i="8"/>
  <c r="DV73" i="8"/>
  <c r="DW73" i="8"/>
  <c r="DX73" i="8"/>
  <c r="DY73" i="8"/>
  <c r="DZ73" i="8"/>
  <c r="CV73" i="9"/>
  <c r="CW73" i="9"/>
  <c r="CX73" i="9"/>
  <c r="CY73" i="9"/>
  <c r="CZ73" i="9"/>
  <c r="DA73" i="9"/>
  <c r="DB73" i="9"/>
  <c r="DC73" i="9"/>
  <c r="DD73" i="9"/>
  <c r="DE73" i="9"/>
  <c r="DF73" i="9"/>
  <c r="DG73" i="9"/>
  <c r="DH73" i="9"/>
  <c r="DI73" i="9"/>
  <c r="DJ73" i="9"/>
  <c r="DK73" i="9"/>
  <c r="DL73" i="9"/>
  <c r="DM73" i="9"/>
  <c r="DN73" i="9"/>
  <c r="DO73" i="9"/>
  <c r="DP73" i="9"/>
  <c r="DQ73" i="9"/>
  <c r="DR73" i="9"/>
  <c r="DS73" i="9"/>
  <c r="DT73" i="9"/>
  <c r="DU73" i="9"/>
  <c r="DV73" i="9"/>
  <c r="DW73" i="9"/>
  <c r="DX73" i="9"/>
  <c r="DY73" i="9"/>
  <c r="DZ73" i="9"/>
  <c r="CV73" i="10"/>
  <c r="CW73" i="10"/>
  <c r="CX73" i="10"/>
  <c r="CY73" i="10"/>
  <c r="CZ73" i="10"/>
  <c r="DA73" i="10"/>
  <c r="DB73" i="10"/>
  <c r="DC73" i="10"/>
  <c r="DD73" i="10"/>
  <c r="DE73" i="10"/>
  <c r="DF73" i="10"/>
  <c r="DG73" i="10"/>
  <c r="DH73" i="10"/>
  <c r="DI73" i="10"/>
  <c r="DJ73" i="10"/>
  <c r="DK73" i="10"/>
  <c r="DL73" i="10"/>
  <c r="DM73" i="10"/>
  <c r="DN73" i="10"/>
  <c r="DO73" i="10"/>
  <c r="DP73" i="10"/>
  <c r="DQ73" i="10"/>
  <c r="DR73" i="10"/>
  <c r="DS73" i="10"/>
  <c r="DT73" i="10"/>
  <c r="DU73" i="10"/>
  <c r="DV73" i="10"/>
  <c r="DW73" i="10"/>
  <c r="DX73" i="10"/>
  <c r="DY73" i="10"/>
  <c r="DZ73" i="10"/>
  <c r="CV73" i="11"/>
  <c r="CW73" i="11"/>
  <c r="CX73" i="11"/>
  <c r="CY73" i="11"/>
  <c r="CZ73" i="11"/>
  <c r="DA73" i="11"/>
  <c r="DB73" i="11"/>
  <c r="DC73" i="11"/>
  <c r="DD73" i="11"/>
  <c r="DE73" i="11"/>
  <c r="DF73" i="11"/>
  <c r="DG73" i="11"/>
  <c r="DH73" i="11"/>
  <c r="DI73" i="11"/>
  <c r="DJ73" i="11"/>
  <c r="DK73" i="11"/>
  <c r="DL73" i="11"/>
  <c r="DM73" i="11"/>
  <c r="DN73" i="11"/>
  <c r="DO73" i="11"/>
  <c r="DP73" i="11"/>
  <c r="DQ73" i="11"/>
  <c r="DR73" i="11"/>
  <c r="DS73" i="11"/>
  <c r="DT73" i="11"/>
  <c r="DU73" i="11"/>
  <c r="DV73" i="11"/>
  <c r="DW73" i="11"/>
  <c r="DX73" i="11"/>
  <c r="DY73" i="11"/>
  <c r="DZ73" i="11"/>
  <c r="CV73" i="12"/>
  <c r="CW73" i="12"/>
  <c r="CX73" i="12"/>
  <c r="CY73" i="12"/>
  <c r="CZ73" i="12"/>
  <c r="DA73" i="12"/>
  <c r="DB73" i="12"/>
  <c r="DC73" i="12"/>
  <c r="DD73" i="12"/>
  <c r="DE73" i="12"/>
  <c r="DF73" i="12"/>
  <c r="DG73" i="12"/>
  <c r="DH73" i="12"/>
  <c r="DI73" i="12"/>
  <c r="DJ73" i="12"/>
  <c r="DK73" i="12"/>
  <c r="DL73" i="12"/>
  <c r="DM73" i="12"/>
  <c r="DN73" i="12"/>
  <c r="DO73" i="12"/>
  <c r="DP73" i="12"/>
  <c r="DQ73" i="12"/>
  <c r="DR73" i="12"/>
  <c r="DS73" i="12"/>
  <c r="DT73" i="12"/>
  <c r="DU73" i="12"/>
  <c r="DV73" i="12"/>
  <c r="DW73" i="12"/>
  <c r="DX73" i="12"/>
  <c r="DY73" i="12"/>
  <c r="DZ73" i="12"/>
  <c r="CV73" i="1"/>
  <c r="CV67" i="1" l="1"/>
  <c r="CV72" i="1"/>
  <c r="CV74" i="1"/>
  <c r="CV75" i="1"/>
  <c r="CV76" i="1"/>
  <c r="CV77" i="1" l="1"/>
  <c r="DN109" i="12" l="1"/>
  <c r="DN105" i="12"/>
  <c r="BY125" i="12" s="1"/>
  <c r="CV75" i="12"/>
  <c r="CV72" i="12"/>
  <c r="CV70" i="12"/>
  <c r="CV65" i="12"/>
  <c r="DN111" i="12"/>
  <c r="BY126" i="12" s="1"/>
  <c r="DN108" i="12"/>
  <c r="CK93" i="12"/>
  <c r="CK92" i="12"/>
  <c r="CK91" i="12"/>
  <c r="CK90" i="12"/>
  <c r="CK89" i="12"/>
  <c r="CK88" i="12"/>
  <c r="CK87" i="12"/>
  <c r="CK86" i="12"/>
  <c r="CV76" i="12"/>
  <c r="DZ75" i="12"/>
  <c r="DY75" i="12"/>
  <c r="DX75" i="12"/>
  <c r="DW75" i="12"/>
  <c r="DV75" i="12"/>
  <c r="DU75" i="12"/>
  <c r="DT75" i="12"/>
  <c r="DS75" i="12"/>
  <c r="DR75" i="12"/>
  <c r="DQ75" i="12"/>
  <c r="DP75" i="12"/>
  <c r="DO75" i="12"/>
  <c r="DN75" i="12"/>
  <c r="DM75" i="12"/>
  <c r="DL75" i="12"/>
  <c r="DK75" i="12"/>
  <c r="DJ75" i="12"/>
  <c r="DI75" i="12"/>
  <c r="DH75" i="12"/>
  <c r="DG75" i="12"/>
  <c r="DF75" i="12"/>
  <c r="DE75" i="12"/>
  <c r="DD75" i="12"/>
  <c r="DC75" i="12"/>
  <c r="DB75" i="12"/>
  <c r="DA75" i="12"/>
  <c r="CZ75" i="12"/>
  <c r="CY75" i="12"/>
  <c r="CX75" i="12"/>
  <c r="CW75" i="12"/>
  <c r="CV74" i="12"/>
  <c r="DZ72" i="12"/>
  <c r="DY72" i="12"/>
  <c r="DX72" i="12"/>
  <c r="DW72" i="12"/>
  <c r="DV72" i="12"/>
  <c r="DU72" i="12"/>
  <c r="DT72" i="12"/>
  <c r="DS72" i="12"/>
  <c r="DR72" i="12"/>
  <c r="DQ72" i="12"/>
  <c r="DP72" i="12"/>
  <c r="DO72" i="12"/>
  <c r="DN72" i="12"/>
  <c r="DM72" i="12"/>
  <c r="DL72" i="12"/>
  <c r="DK72" i="12"/>
  <c r="DJ72" i="12"/>
  <c r="DI72" i="12"/>
  <c r="DH72" i="12"/>
  <c r="DG72" i="12"/>
  <c r="DF72" i="12"/>
  <c r="DE72" i="12"/>
  <c r="DD72" i="12"/>
  <c r="DC72" i="12"/>
  <c r="DB72" i="12"/>
  <c r="DA72" i="12"/>
  <c r="CZ72" i="12"/>
  <c r="CY72" i="12"/>
  <c r="CX72" i="12"/>
  <c r="CW72" i="12"/>
  <c r="CV71" i="12"/>
  <c r="DZ70" i="12"/>
  <c r="DY70" i="12"/>
  <c r="DX70" i="12"/>
  <c r="DW70" i="12"/>
  <c r="DV70" i="12"/>
  <c r="DU70" i="12"/>
  <c r="DT70" i="12"/>
  <c r="DS70" i="12"/>
  <c r="DR70" i="12"/>
  <c r="DQ70" i="12"/>
  <c r="DP70" i="12"/>
  <c r="DO70" i="12"/>
  <c r="DN70" i="12"/>
  <c r="DM70" i="12"/>
  <c r="DL70" i="12"/>
  <c r="DK70" i="12"/>
  <c r="DJ70" i="12"/>
  <c r="DI70" i="12"/>
  <c r="DH70" i="12"/>
  <c r="DG70" i="12"/>
  <c r="DF70" i="12"/>
  <c r="DE70" i="12"/>
  <c r="DD70" i="12"/>
  <c r="DC70" i="12"/>
  <c r="DB70" i="12"/>
  <c r="DA70" i="12"/>
  <c r="CZ70" i="12"/>
  <c r="CY70" i="12"/>
  <c r="CX70" i="12"/>
  <c r="CW70" i="12"/>
  <c r="DZ69" i="12"/>
  <c r="DY69" i="12"/>
  <c r="DX69" i="12"/>
  <c r="DW69" i="12"/>
  <c r="DV69" i="12"/>
  <c r="DU69" i="12"/>
  <c r="DT69" i="12"/>
  <c r="DS69" i="12"/>
  <c r="DR69" i="12"/>
  <c r="DQ69" i="12"/>
  <c r="DP69" i="12"/>
  <c r="DO69" i="12"/>
  <c r="DN69" i="12"/>
  <c r="DM69" i="12"/>
  <c r="DL69" i="12"/>
  <c r="DK69" i="12"/>
  <c r="DJ69" i="12"/>
  <c r="DI69" i="12"/>
  <c r="DH69" i="12"/>
  <c r="DG69" i="12"/>
  <c r="DF69" i="12"/>
  <c r="DE69" i="12"/>
  <c r="DD69" i="12"/>
  <c r="DC69" i="12"/>
  <c r="DB69" i="12"/>
  <c r="DA69" i="12"/>
  <c r="CZ69" i="12"/>
  <c r="CY69" i="12"/>
  <c r="CX69" i="12"/>
  <c r="CW69" i="12"/>
  <c r="CV69" i="12"/>
  <c r="CV68" i="12"/>
  <c r="CV66" i="12"/>
  <c r="CV64" i="12"/>
  <c r="CV63" i="12"/>
  <c r="CV62" i="12"/>
  <c r="CV60" i="12"/>
  <c r="CV59" i="12"/>
  <c r="EM31" i="12"/>
  <c r="EA69" i="12" s="1"/>
  <c r="CY31" i="12"/>
  <c r="DT31" i="12" s="1"/>
  <c r="CY30" i="12"/>
  <c r="DT30" i="12" s="1"/>
  <c r="EM30" i="12" s="1"/>
  <c r="EA65" i="12" s="1"/>
  <c r="AZ14" i="12"/>
  <c r="DN109" i="11"/>
  <c r="DN105" i="11"/>
  <c r="BY125" i="11" s="1"/>
  <c r="CV76" i="11"/>
  <c r="CV72" i="11"/>
  <c r="CV68" i="11"/>
  <c r="CV66" i="11"/>
  <c r="CV63" i="11"/>
  <c r="CV62" i="11"/>
  <c r="CV60" i="11"/>
  <c r="CV59" i="11"/>
  <c r="DN111" i="11"/>
  <c r="BY126" i="11" s="1"/>
  <c r="DN107" i="11"/>
  <c r="DN106" i="11"/>
  <c r="BY127" i="11" s="1"/>
  <c r="CK93" i="11"/>
  <c r="CK92" i="11"/>
  <c r="CK91" i="11"/>
  <c r="CK90" i="11"/>
  <c r="CK89" i="11"/>
  <c r="CK88" i="11"/>
  <c r="CK87" i="11"/>
  <c r="CK86" i="11"/>
  <c r="DZ75" i="11"/>
  <c r="DY75" i="11"/>
  <c r="DX75" i="11"/>
  <c r="DW75" i="11"/>
  <c r="DV75" i="11"/>
  <c r="DU75" i="11"/>
  <c r="DT75" i="11"/>
  <c r="DS75" i="11"/>
  <c r="DR75" i="11"/>
  <c r="DQ75" i="11"/>
  <c r="DP75" i="11"/>
  <c r="DO75" i="11"/>
  <c r="DN75" i="11"/>
  <c r="DM75" i="11"/>
  <c r="DL75" i="11"/>
  <c r="DK75" i="11"/>
  <c r="DJ75" i="11"/>
  <c r="DI75" i="11"/>
  <c r="DH75" i="11"/>
  <c r="DG75" i="11"/>
  <c r="DF75" i="11"/>
  <c r="DE75" i="11"/>
  <c r="DD75" i="11"/>
  <c r="DC75" i="11"/>
  <c r="DB75" i="11"/>
  <c r="DA75" i="11"/>
  <c r="CZ75" i="11"/>
  <c r="CY75" i="11"/>
  <c r="CX75" i="11"/>
  <c r="CW75" i="11"/>
  <c r="CV75" i="11"/>
  <c r="CV74" i="11"/>
  <c r="DZ72" i="11"/>
  <c r="DY72" i="11"/>
  <c r="DX72" i="11"/>
  <c r="DW72" i="11"/>
  <c r="DV72" i="11"/>
  <c r="DU72" i="11"/>
  <c r="DT72" i="11"/>
  <c r="DS72" i="11"/>
  <c r="DR72" i="11"/>
  <c r="DQ72" i="11"/>
  <c r="DP72" i="11"/>
  <c r="DO72" i="11"/>
  <c r="DN72" i="11"/>
  <c r="DM72" i="11"/>
  <c r="DL72" i="11"/>
  <c r="DK72" i="11"/>
  <c r="DJ72" i="11"/>
  <c r="DI72" i="11"/>
  <c r="DH72" i="11"/>
  <c r="DG72" i="11"/>
  <c r="DF72" i="11"/>
  <c r="DE72" i="11"/>
  <c r="DD72" i="11"/>
  <c r="DC72" i="11"/>
  <c r="DB72" i="11"/>
  <c r="DA72" i="11"/>
  <c r="CZ72" i="11"/>
  <c r="CY72" i="11"/>
  <c r="CX72" i="11"/>
  <c r="CW72" i="11"/>
  <c r="CV71" i="11"/>
  <c r="DZ70" i="11"/>
  <c r="DY70" i="11"/>
  <c r="DX70" i="11"/>
  <c r="DW70" i="11"/>
  <c r="DV70" i="11"/>
  <c r="DU70" i="11"/>
  <c r="DT70" i="11"/>
  <c r="DS70" i="11"/>
  <c r="DR70" i="11"/>
  <c r="DQ70" i="11"/>
  <c r="DP70" i="11"/>
  <c r="DO70" i="11"/>
  <c r="DN70" i="11"/>
  <c r="DM70" i="11"/>
  <c r="DL70" i="11"/>
  <c r="DK70" i="11"/>
  <c r="DJ70" i="11"/>
  <c r="DI70" i="11"/>
  <c r="DH70" i="11"/>
  <c r="DG70" i="11"/>
  <c r="DF70" i="11"/>
  <c r="DE70" i="11"/>
  <c r="DD70" i="11"/>
  <c r="DC70" i="11"/>
  <c r="DB70" i="11"/>
  <c r="DA70" i="11"/>
  <c r="CZ70" i="11"/>
  <c r="CY70" i="11"/>
  <c r="CX70" i="11"/>
  <c r="CW70" i="11"/>
  <c r="CV70" i="11"/>
  <c r="DZ69" i="11"/>
  <c r="DY69" i="11"/>
  <c r="DX69" i="11"/>
  <c r="DW69" i="11"/>
  <c r="DV69" i="11"/>
  <c r="DU69" i="11"/>
  <c r="DT69" i="11"/>
  <c r="DS69" i="11"/>
  <c r="DR69" i="11"/>
  <c r="DQ69" i="11"/>
  <c r="DP69" i="11"/>
  <c r="DO69" i="11"/>
  <c r="DN69" i="11"/>
  <c r="DM69" i="11"/>
  <c r="DL69" i="11"/>
  <c r="DK69" i="11"/>
  <c r="DJ69" i="11"/>
  <c r="DI69" i="11"/>
  <c r="DH69" i="11"/>
  <c r="DG69" i="11"/>
  <c r="DF69" i="11"/>
  <c r="DE69" i="11"/>
  <c r="DD69" i="11"/>
  <c r="DC69" i="11"/>
  <c r="DB69" i="11"/>
  <c r="DA69" i="11"/>
  <c r="CZ69" i="11"/>
  <c r="CY69" i="11"/>
  <c r="CX69" i="11"/>
  <c r="CW69" i="11"/>
  <c r="CV69" i="11"/>
  <c r="CV65" i="11"/>
  <c r="CV64" i="11"/>
  <c r="CV61" i="11"/>
  <c r="EM31" i="11"/>
  <c r="EA69" i="11" s="1"/>
  <c r="AZ14" i="11"/>
  <c r="DN111" i="10"/>
  <c r="BY126" i="10" s="1"/>
  <c r="DN109" i="10"/>
  <c r="CR112" i="10"/>
  <c r="DN105" i="10"/>
  <c r="BY125" i="10" s="1"/>
  <c r="CV76" i="10"/>
  <c r="CV74" i="10"/>
  <c r="CV66" i="10"/>
  <c r="CV65" i="10"/>
  <c r="CV64" i="10"/>
  <c r="CV62" i="10"/>
  <c r="CV61" i="10"/>
  <c r="DN108" i="10"/>
  <c r="DN107" i="10"/>
  <c r="CK93" i="10"/>
  <c r="CK92" i="10"/>
  <c r="CK91" i="10"/>
  <c r="CK90" i="10"/>
  <c r="CK89" i="10"/>
  <c r="CK88" i="10"/>
  <c r="CK87" i="10"/>
  <c r="CK86" i="10"/>
  <c r="DZ75" i="10"/>
  <c r="DY75" i="10"/>
  <c r="DX75" i="10"/>
  <c r="DW75" i="10"/>
  <c r="DV75" i="10"/>
  <c r="DU75" i="10"/>
  <c r="DT75" i="10"/>
  <c r="DS75" i="10"/>
  <c r="DR75" i="10"/>
  <c r="DQ75" i="10"/>
  <c r="DP75" i="10"/>
  <c r="DO75" i="10"/>
  <c r="DN75" i="10"/>
  <c r="DM75" i="10"/>
  <c r="DL75" i="10"/>
  <c r="DK75" i="10"/>
  <c r="DJ75" i="10"/>
  <c r="DI75" i="10"/>
  <c r="DH75" i="10"/>
  <c r="DG75" i="10"/>
  <c r="DF75" i="10"/>
  <c r="DE75" i="10"/>
  <c r="DD75" i="10"/>
  <c r="DC75" i="10"/>
  <c r="DB75" i="10"/>
  <c r="DA75" i="10"/>
  <c r="CZ75" i="10"/>
  <c r="CY75" i="10"/>
  <c r="CX75" i="10"/>
  <c r="CW75" i="10"/>
  <c r="CV75" i="10"/>
  <c r="DZ72" i="10"/>
  <c r="DY72" i="10"/>
  <c r="DX72" i="10"/>
  <c r="DW72" i="10"/>
  <c r="DV72" i="10"/>
  <c r="DU72" i="10"/>
  <c r="DT72" i="10"/>
  <c r="DS72" i="10"/>
  <c r="DR72" i="10"/>
  <c r="DQ72" i="10"/>
  <c r="DP72" i="10"/>
  <c r="DO72" i="10"/>
  <c r="DN72" i="10"/>
  <c r="DM72" i="10"/>
  <c r="DL72" i="10"/>
  <c r="DK72" i="10"/>
  <c r="DJ72" i="10"/>
  <c r="DI72" i="10"/>
  <c r="DH72" i="10"/>
  <c r="DG72" i="10"/>
  <c r="DF72" i="10"/>
  <c r="DE72" i="10"/>
  <c r="DD72" i="10"/>
  <c r="DC72" i="10"/>
  <c r="DB72" i="10"/>
  <c r="DA72" i="10"/>
  <c r="CZ72" i="10"/>
  <c r="CY72" i="10"/>
  <c r="CX72" i="10"/>
  <c r="CW72" i="10"/>
  <c r="CV72" i="10"/>
  <c r="CV71" i="10"/>
  <c r="DZ70" i="10"/>
  <c r="DY70" i="10"/>
  <c r="DX70" i="10"/>
  <c r="DW70" i="10"/>
  <c r="DV70" i="10"/>
  <c r="DU70" i="10"/>
  <c r="DT70" i="10"/>
  <c r="DS70" i="10"/>
  <c r="DR70" i="10"/>
  <c r="DQ70" i="10"/>
  <c r="DP70" i="10"/>
  <c r="DO70" i="10"/>
  <c r="DN70" i="10"/>
  <c r="DM70" i="10"/>
  <c r="DL70" i="10"/>
  <c r="DK70" i="10"/>
  <c r="DJ70" i="10"/>
  <c r="DI70" i="10"/>
  <c r="DH70" i="10"/>
  <c r="DG70" i="10"/>
  <c r="DF70" i="10"/>
  <c r="DE70" i="10"/>
  <c r="DD70" i="10"/>
  <c r="DC70" i="10"/>
  <c r="DB70" i="10"/>
  <c r="DA70" i="10"/>
  <c r="CZ70" i="10"/>
  <c r="CY70" i="10"/>
  <c r="CX70" i="10"/>
  <c r="CW70" i="10"/>
  <c r="CV70" i="10"/>
  <c r="DZ69" i="10"/>
  <c r="DY69" i="10"/>
  <c r="DX69" i="10"/>
  <c r="DW69" i="10"/>
  <c r="DV69" i="10"/>
  <c r="DU69" i="10"/>
  <c r="DT69" i="10"/>
  <c r="DS69" i="10"/>
  <c r="DR69" i="10"/>
  <c r="DQ69" i="10"/>
  <c r="DP69" i="10"/>
  <c r="DO69" i="10"/>
  <c r="DN69" i="10"/>
  <c r="DM69" i="10"/>
  <c r="DL69" i="10"/>
  <c r="DK69" i="10"/>
  <c r="DJ69" i="10"/>
  <c r="DI69" i="10"/>
  <c r="DH69" i="10"/>
  <c r="DG69" i="10"/>
  <c r="DF69" i="10"/>
  <c r="DE69" i="10"/>
  <c r="DD69" i="10"/>
  <c r="DC69" i="10"/>
  <c r="DB69" i="10"/>
  <c r="DA69" i="10"/>
  <c r="CZ69" i="10"/>
  <c r="CY69" i="10"/>
  <c r="CX69" i="10"/>
  <c r="CW69" i="10"/>
  <c r="CV69" i="10"/>
  <c r="CV68" i="10"/>
  <c r="CV63" i="10"/>
  <c r="CV59" i="10"/>
  <c r="EM31" i="10"/>
  <c r="EA69" i="10" s="1"/>
  <c r="AZ14" i="10"/>
  <c r="DN108" i="9"/>
  <c r="DN105" i="9"/>
  <c r="BY125" i="9" s="1"/>
  <c r="CV76" i="9"/>
  <c r="CV71" i="9"/>
  <c r="CV70" i="9"/>
  <c r="CV68" i="9"/>
  <c r="CV66" i="9"/>
  <c r="CV62" i="9"/>
  <c r="CV61" i="9"/>
  <c r="DN111" i="9"/>
  <c r="BY126" i="9" s="1"/>
  <c r="DN109" i="9"/>
  <c r="DN107" i="9"/>
  <c r="BY128" i="9" s="1"/>
  <c r="DN106" i="9"/>
  <c r="BY127" i="9" s="1"/>
  <c r="CK93" i="9"/>
  <c r="CK92" i="9"/>
  <c r="CK91" i="9"/>
  <c r="CK90" i="9"/>
  <c r="CK89" i="9"/>
  <c r="CK88" i="9"/>
  <c r="CK87" i="9"/>
  <c r="CK86" i="9"/>
  <c r="DZ75" i="9"/>
  <c r="DY75" i="9"/>
  <c r="DX75" i="9"/>
  <c r="DW75" i="9"/>
  <c r="DV75" i="9"/>
  <c r="DU75" i="9"/>
  <c r="DT75" i="9"/>
  <c r="DS75" i="9"/>
  <c r="DR75" i="9"/>
  <c r="DQ75" i="9"/>
  <c r="DP75" i="9"/>
  <c r="DO75" i="9"/>
  <c r="DN75" i="9"/>
  <c r="DM75" i="9"/>
  <c r="DL75" i="9"/>
  <c r="DK75" i="9"/>
  <c r="DJ75" i="9"/>
  <c r="DI75" i="9"/>
  <c r="DH75" i="9"/>
  <c r="DG75" i="9"/>
  <c r="DF75" i="9"/>
  <c r="DE75" i="9"/>
  <c r="DD75" i="9"/>
  <c r="DC75" i="9"/>
  <c r="DB75" i="9"/>
  <c r="DA75" i="9"/>
  <c r="CZ75" i="9"/>
  <c r="CY75" i="9"/>
  <c r="CX75" i="9"/>
  <c r="CW75" i="9"/>
  <c r="CV75" i="9"/>
  <c r="CV74" i="9"/>
  <c r="DZ72" i="9"/>
  <c r="DY72" i="9"/>
  <c r="DX72" i="9"/>
  <c r="DW72" i="9"/>
  <c r="DV72" i="9"/>
  <c r="DU72" i="9"/>
  <c r="DT72" i="9"/>
  <c r="DS72" i="9"/>
  <c r="DR72" i="9"/>
  <c r="DQ72" i="9"/>
  <c r="DP72" i="9"/>
  <c r="DO72" i="9"/>
  <c r="DN72" i="9"/>
  <c r="DM72" i="9"/>
  <c r="DL72" i="9"/>
  <c r="DK72" i="9"/>
  <c r="DJ72" i="9"/>
  <c r="DI72" i="9"/>
  <c r="DH72" i="9"/>
  <c r="DG72" i="9"/>
  <c r="DF72" i="9"/>
  <c r="DE72" i="9"/>
  <c r="DD72" i="9"/>
  <c r="DC72" i="9"/>
  <c r="DB72" i="9"/>
  <c r="DA72" i="9"/>
  <c r="CZ72" i="9"/>
  <c r="CY72" i="9"/>
  <c r="CX72" i="9"/>
  <c r="CW72" i="9"/>
  <c r="CV72" i="9"/>
  <c r="DZ70" i="9"/>
  <c r="DY70" i="9"/>
  <c r="DX70" i="9"/>
  <c r="DW70" i="9"/>
  <c r="DV70" i="9"/>
  <c r="DU70" i="9"/>
  <c r="DT70" i="9"/>
  <c r="DS70" i="9"/>
  <c r="DR70" i="9"/>
  <c r="DQ70" i="9"/>
  <c r="DP70" i="9"/>
  <c r="DO70" i="9"/>
  <c r="DN70" i="9"/>
  <c r="DM70" i="9"/>
  <c r="DL70" i="9"/>
  <c r="DK70" i="9"/>
  <c r="DJ70" i="9"/>
  <c r="DI70" i="9"/>
  <c r="DH70" i="9"/>
  <c r="DG70" i="9"/>
  <c r="DF70" i="9"/>
  <c r="DE70" i="9"/>
  <c r="DD70" i="9"/>
  <c r="DC70" i="9"/>
  <c r="DB70" i="9"/>
  <c r="DA70" i="9"/>
  <c r="CZ70" i="9"/>
  <c r="CY70" i="9"/>
  <c r="CX70" i="9"/>
  <c r="CW70" i="9"/>
  <c r="DZ69" i="9"/>
  <c r="DY69" i="9"/>
  <c r="DX69" i="9"/>
  <c r="DW69" i="9"/>
  <c r="DV69" i="9"/>
  <c r="DU69" i="9"/>
  <c r="DT69" i="9"/>
  <c r="DS69" i="9"/>
  <c r="DR69" i="9"/>
  <c r="DQ69" i="9"/>
  <c r="DP69" i="9"/>
  <c r="DO69" i="9"/>
  <c r="DN69" i="9"/>
  <c r="DM69" i="9"/>
  <c r="DL69" i="9"/>
  <c r="DK69" i="9"/>
  <c r="DJ69" i="9"/>
  <c r="DI69" i="9"/>
  <c r="DH69" i="9"/>
  <c r="DG69" i="9"/>
  <c r="DF69" i="9"/>
  <c r="DE69" i="9"/>
  <c r="DD69" i="9"/>
  <c r="DC69" i="9"/>
  <c r="DB69" i="9"/>
  <c r="DA69" i="9"/>
  <c r="CZ69" i="9"/>
  <c r="CY69" i="9"/>
  <c r="CX69" i="9"/>
  <c r="CW69" i="9"/>
  <c r="CV69" i="9"/>
  <c r="CV65" i="9"/>
  <c r="CV64" i="9"/>
  <c r="CV63" i="9"/>
  <c r="CV60" i="9"/>
  <c r="CV59" i="9"/>
  <c r="AZ14" i="9"/>
  <c r="CR112" i="8"/>
  <c r="DN106" i="8"/>
  <c r="BY127" i="8" s="1"/>
  <c r="CV76" i="8"/>
  <c r="CV69" i="8"/>
  <c r="CV68" i="8"/>
  <c r="CV66" i="8"/>
  <c r="CV64" i="8"/>
  <c r="CV62" i="8"/>
  <c r="DN111" i="8"/>
  <c r="BY126" i="8" s="1"/>
  <c r="DN109" i="8"/>
  <c r="DN108" i="8"/>
  <c r="DN105" i="8"/>
  <c r="BY125" i="8" s="1"/>
  <c r="CK93" i="8"/>
  <c r="CK92" i="8"/>
  <c r="CK91" i="8"/>
  <c r="CK90" i="8"/>
  <c r="CK89" i="8"/>
  <c r="CK88" i="8"/>
  <c r="CK87" i="8"/>
  <c r="CK86" i="8"/>
  <c r="DZ75" i="8"/>
  <c r="DY75" i="8"/>
  <c r="DX75" i="8"/>
  <c r="DW75" i="8"/>
  <c r="DV75" i="8"/>
  <c r="DU75" i="8"/>
  <c r="DT75" i="8"/>
  <c r="DS75" i="8"/>
  <c r="DR75" i="8"/>
  <c r="DQ75" i="8"/>
  <c r="DP75" i="8"/>
  <c r="DO75" i="8"/>
  <c r="DN75" i="8"/>
  <c r="DM75" i="8"/>
  <c r="DL75" i="8"/>
  <c r="DK75" i="8"/>
  <c r="DJ75" i="8"/>
  <c r="DI75" i="8"/>
  <c r="DH75" i="8"/>
  <c r="DG75" i="8"/>
  <c r="DF75" i="8"/>
  <c r="DE75" i="8"/>
  <c r="DD75" i="8"/>
  <c r="DC75" i="8"/>
  <c r="DB75" i="8"/>
  <c r="DA75" i="8"/>
  <c r="CZ75" i="8"/>
  <c r="CY75" i="8"/>
  <c r="CX75" i="8"/>
  <c r="CW75" i="8"/>
  <c r="CV75" i="8"/>
  <c r="CV74" i="8"/>
  <c r="DZ72" i="8"/>
  <c r="DY72" i="8"/>
  <c r="DX72" i="8"/>
  <c r="DW72" i="8"/>
  <c r="DV72" i="8"/>
  <c r="DU72" i="8"/>
  <c r="DT72" i="8"/>
  <c r="DS72" i="8"/>
  <c r="DR72" i="8"/>
  <c r="DQ72" i="8"/>
  <c r="DP72" i="8"/>
  <c r="DO72" i="8"/>
  <c r="DN72" i="8"/>
  <c r="DM72" i="8"/>
  <c r="DL72" i="8"/>
  <c r="DK72" i="8"/>
  <c r="DJ72" i="8"/>
  <c r="DI72" i="8"/>
  <c r="DH72" i="8"/>
  <c r="DG72" i="8"/>
  <c r="DF72" i="8"/>
  <c r="DE72" i="8"/>
  <c r="DD72" i="8"/>
  <c r="DC72" i="8"/>
  <c r="DB72" i="8"/>
  <c r="DA72" i="8"/>
  <c r="CZ72" i="8"/>
  <c r="CY72" i="8"/>
  <c r="CX72" i="8"/>
  <c r="CW72" i="8"/>
  <c r="CV72" i="8"/>
  <c r="CV71" i="8"/>
  <c r="DZ70" i="8"/>
  <c r="DY70" i="8"/>
  <c r="DX70" i="8"/>
  <c r="DW70" i="8"/>
  <c r="DV70" i="8"/>
  <c r="DU70" i="8"/>
  <c r="DT70" i="8"/>
  <c r="DS70" i="8"/>
  <c r="DR70" i="8"/>
  <c r="DQ70" i="8"/>
  <c r="DP70" i="8"/>
  <c r="DO70" i="8"/>
  <c r="DN70" i="8"/>
  <c r="DM70" i="8"/>
  <c r="DL70" i="8"/>
  <c r="DK70" i="8"/>
  <c r="DJ70" i="8"/>
  <c r="DI70" i="8"/>
  <c r="DH70" i="8"/>
  <c r="DG70" i="8"/>
  <c r="DF70" i="8"/>
  <c r="DE70" i="8"/>
  <c r="DD70" i="8"/>
  <c r="DC70" i="8"/>
  <c r="DB70" i="8"/>
  <c r="DA70" i="8"/>
  <c r="CZ70" i="8"/>
  <c r="CY70" i="8"/>
  <c r="CX70" i="8"/>
  <c r="CW70" i="8"/>
  <c r="CV70" i="8"/>
  <c r="DZ69" i="8"/>
  <c r="DY69" i="8"/>
  <c r="DX69" i="8"/>
  <c r="DW69" i="8"/>
  <c r="DV69" i="8"/>
  <c r="DU69" i="8"/>
  <c r="DT69" i="8"/>
  <c r="DS69" i="8"/>
  <c r="DR69" i="8"/>
  <c r="DQ69" i="8"/>
  <c r="DP69" i="8"/>
  <c r="DO69" i="8"/>
  <c r="DN69" i="8"/>
  <c r="DM69" i="8"/>
  <c r="DL69" i="8"/>
  <c r="DK69" i="8"/>
  <c r="DJ69" i="8"/>
  <c r="DI69" i="8"/>
  <c r="DH69" i="8"/>
  <c r="DG69" i="8"/>
  <c r="DF69" i="8"/>
  <c r="DE69" i="8"/>
  <c r="DD69" i="8"/>
  <c r="DC69" i="8"/>
  <c r="DB69" i="8"/>
  <c r="DA69" i="8"/>
  <c r="CZ69" i="8"/>
  <c r="CY69" i="8"/>
  <c r="CX69" i="8"/>
  <c r="CW69" i="8"/>
  <c r="CV65" i="8"/>
  <c r="CV63" i="8"/>
  <c r="CV61" i="8"/>
  <c r="CV60" i="8"/>
  <c r="CV59" i="8"/>
  <c r="CY30" i="8"/>
  <c r="DT30" i="8" s="1"/>
  <c r="EM30" i="8" s="1"/>
  <c r="EA65" i="8" s="1"/>
  <c r="AZ14" i="8"/>
  <c r="DN108" i="7"/>
  <c r="DN105" i="7"/>
  <c r="BY125" i="7" s="1"/>
  <c r="DN109" i="7"/>
  <c r="DN107" i="7"/>
  <c r="BY128" i="7" s="1"/>
  <c r="DN106" i="7"/>
  <c r="BY127" i="7" s="1"/>
  <c r="CV76" i="7"/>
  <c r="CV75" i="7"/>
  <c r="CV74" i="7"/>
  <c r="CV70" i="7"/>
  <c r="CV69" i="7"/>
  <c r="CV68" i="7"/>
  <c r="CV66" i="7"/>
  <c r="CV65" i="7"/>
  <c r="CV62" i="7"/>
  <c r="CV61" i="7"/>
  <c r="CK93" i="7"/>
  <c r="CK92" i="7"/>
  <c r="CK91" i="7"/>
  <c r="CK90" i="7"/>
  <c r="CK89" i="7"/>
  <c r="CK88" i="7"/>
  <c r="CK87" i="7"/>
  <c r="CK86" i="7"/>
  <c r="DZ75" i="7"/>
  <c r="DY75" i="7"/>
  <c r="DX75" i="7"/>
  <c r="DW75" i="7"/>
  <c r="DV75" i="7"/>
  <c r="DU75" i="7"/>
  <c r="DT75" i="7"/>
  <c r="DS75" i="7"/>
  <c r="DR75" i="7"/>
  <c r="DQ75" i="7"/>
  <c r="DP75" i="7"/>
  <c r="DO75" i="7"/>
  <c r="DN75" i="7"/>
  <c r="DM75" i="7"/>
  <c r="DL75" i="7"/>
  <c r="DK75" i="7"/>
  <c r="DJ75" i="7"/>
  <c r="DI75" i="7"/>
  <c r="DH75" i="7"/>
  <c r="DG75" i="7"/>
  <c r="DF75" i="7"/>
  <c r="DE75" i="7"/>
  <c r="DD75" i="7"/>
  <c r="DC75" i="7"/>
  <c r="DB75" i="7"/>
  <c r="DA75" i="7"/>
  <c r="CZ75" i="7"/>
  <c r="CY75" i="7"/>
  <c r="CX75" i="7"/>
  <c r="CW75" i="7"/>
  <c r="DZ72" i="7"/>
  <c r="DY72" i="7"/>
  <c r="DX72" i="7"/>
  <c r="DW72" i="7"/>
  <c r="DV72" i="7"/>
  <c r="DU72" i="7"/>
  <c r="DT72" i="7"/>
  <c r="DS72" i="7"/>
  <c r="DR72" i="7"/>
  <c r="DQ72" i="7"/>
  <c r="DP72" i="7"/>
  <c r="DO72" i="7"/>
  <c r="DN72" i="7"/>
  <c r="DM72" i="7"/>
  <c r="DL72" i="7"/>
  <c r="DK72" i="7"/>
  <c r="DJ72" i="7"/>
  <c r="DI72" i="7"/>
  <c r="DH72" i="7"/>
  <c r="DG72" i="7"/>
  <c r="DF72" i="7"/>
  <c r="DE72" i="7"/>
  <c r="DD72" i="7"/>
  <c r="DC72" i="7"/>
  <c r="DB72" i="7"/>
  <c r="DA72" i="7"/>
  <c r="CZ72" i="7"/>
  <c r="CY72" i="7"/>
  <c r="CX72" i="7"/>
  <c r="CW72" i="7"/>
  <c r="CV72" i="7"/>
  <c r="CV71" i="7"/>
  <c r="DZ70" i="7"/>
  <c r="DY70" i="7"/>
  <c r="DX70" i="7"/>
  <c r="DW70" i="7"/>
  <c r="DV70" i="7"/>
  <c r="DU70" i="7"/>
  <c r="DT70" i="7"/>
  <c r="DS70" i="7"/>
  <c r="DR70" i="7"/>
  <c r="DQ70" i="7"/>
  <c r="DP70" i="7"/>
  <c r="DO70" i="7"/>
  <c r="DN70" i="7"/>
  <c r="DM70" i="7"/>
  <c r="DL70" i="7"/>
  <c r="DK70" i="7"/>
  <c r="DJ70" i="7"/>
  <c r="DI70" i="7"/>
  <c r="DH70" i="7"/>
  <c r="DG70" i="7"/>
  <c r="DF70" i="7"/>
  <c r="DE70" i="7"/>
  <c r="DD70" i="7"/>
  <c r="DC70" i="7"/>
  <c r="DB70" i="7"/>
  <c r="DA70" i="7"/>
  <c r="CZ70" i="7"/>
  <c r="CY70" i="7"/>
  <c r="CX70" i="7"/>
  <c r="CW70" i="7"/>
  <c r="DZ69" i="7"/>
  <c r="DY69" i="7"/>
  <c r="DX69" i="7"/>
  <c r="DW69" i="7"/>
  <c r="DV69" i="7"/>
  <c r="DU69" i="7"/>
  <c r="DT69" i="7"/>
  <c r="DS69" i="7"/>
  <c r="DR69" i="7"/>
  <c r="DQ69" i="7"/>
  <c r="DP69" i="7"/>
  <c r="DO69" i="7"/>
  <c r="DN69" i="7"/>
  <c r="DM69" i="7"/>
  <c r="DL69" i="7"/>
  <c r="DK69" i="7"/>
  <c r="DJ69" i="7"/>
  <c r="DI69" i="7"/>
  <c r="DH69" i="7"/>
  <c r="DG69" i="7"/>
  <c r="DF69" i="7"/>
  <c r="DE69" i="7"/>
  <c r="DD69" i="7"/>
  <c r="DC69" i="7"/>
  <c r="DB69" i="7"/>
  <c r="DA69" i="7"/>
  <c r="CZ69" i="7"/>
  <c r="CY69" i="7"/>
  <c r="CX69" i="7"/>
  <c r="CW69" i="7"/>
  <c r="CV64" i="7"/>
  <c r="CV63" i="7"/>
  <c r="CV60" i="7"/>
  <c r="CV59" i="7"/>
  <c r="AZ14" i="7"/>
  <c r="DN109" i="6"/>
  <c r="DN106" i="6"/>
  <c r="BY127" i="6" s="1"/>
  <c r="DN105" i="6"/>
  <c r="BY125" i="6" s="1"/>
  <c r="CV76" i="6"/>
  <c r="CV74" i="6"/>
  <c r="CV70" i="6"/>
  <c r="CV69" i="6"/>
  <c r="CV68" i="6"/>
  <c r="CV66" i="6"/>
  <c r="CV65" i="6"/>
  <c r="CV64" i="6"/>
  <c r="CV63" i="6"/>
  <c r="DN108" i="6"/>
  <c r="CK93" i="6"/>
  <c r="CK92" i="6"/>
  <c r="CK91" i="6"/>
  <c r="CK90" i="6"/>
  <c r="CK89" i="6"/>
  <c r="CK88" i="6"/>
  <c r="CK87" i="6"/>
  <c r="CK86" i="6"/>
  <c r="DZ75" i="6"/>
  <c r="DY75" i="6"/>
  <c r="DX75" i="6"/>
  <c r="DW75" i="6"/>
  <c r="DV75" i="6"/>
  <c r="DU75" i="6"/>
  <c r="DT75" i="6"/>
  <c r="DS75" i="6"/>
  <c r="DR75" i="6"/>
  <c r="DQ75" i="6"/>
  <c r="DP75" i="6"/>
  <c r="DO75" i="6"/>
  <c r="DN75" i="6"/>
  <c r="DM75" i="6"/>
  <c r="DL75" i="6"/>
  <c r="DK75" i="6"/>
  <c r="DJ75" i="6"/>
  <c r="DI75" i="6"/>
  <c r="DH75" i="6"/>
  <c r="DG75" i="6"/>
  <c r="DF75" i="6"/>
  <c r="DE75" i="6"/>
  <c r="DD75" i="6"/>
  <c r="DC75" i="6"/>
  <c r="DB75" i="6"/>
  <c r="DA75" i="6"/>
  <c r="CZ75" i="6"/>
  <c r="CY75" i="6"/>
  <c r="CX75" i="6"/>
  <c r="CW75" i="6"/>
  <c r="CV75" i="6"/>
  <c r="DZ72" i="6"/>
  <c r="DY72" i="6"/>
  <c r="DX72" i="6"/>
  <c r="DW72" i="6"/>
  <c r="DV72" i="6"/>
  <c r="DU72" i="6"/>
  <c r="DT72" i="6"/>
  <c r="DS72" i="6"/>
  <c r="DR72" i="6"/>
  <c r="DQ72" i="6"/>
  <c r="DP72" i="6"/>
  <c r="DO72" i="6"/>
  <c r="DN72" i="6"/>
  <c r="DM72" i="6"/>
  <c r="DL72" i="6"/>
  <c r="DK72" i="6"/>
  <c r="DJ72" i="6"/>
  <c r="DI72" i="6"/>
  <c r="DH72" i="6"/>
  <c r="DG72" i="6"/>
  <c r="DF72" i="6"/>
  <c r="DE72" i="6"/>
  <c r="DD72" i="6"/>
  <c r="DC72" i="6"/>
  <c r="DB72" i="6"/>
  <c r="DA72" i="6"/>
  <c r="CZ72" i="6"/>
  <c r="CY72" i="6"/>
  <c r="CX72" i="6"/>
  <c r="CW72" i="6"/>
  <c r="CV72" i="6"/>
  <c r="CV71" i="6"/>
  <c r="DZ70" i="6"/>
  <c r="DY70" i="6"/>
  <c r="DX70" i="6"/>
  <c r="DW70" i="6"/>
  <c r="DV70" i="6"/>
  <c r="DU70" i="6"/>
  <c r="DT70" i="6"/>
  <c r="DS70" i="6"/>
  <c r="DR70" i="6"/>
  <c r="DQ70" i="6"/>
  <c r="DP70" i="6"/>
  <c r="DO70" i="6"/>
  <c r="DN70" i="6"/>
  <c r="DM70" i="6"/>
  <c r="DL70" i="6"/>
  <c r="DK70" i="6"/>
  <c r="DJ70" i="6"/>
  <c r="DI70" i="6"/>
  <c r="DH70" i="6"/>
  <c r="DG70" i="6"/>
  <c r="DF70" i="6"/>
  <c r="DE70" i="6"/>
  <c r="DD70" i="6"/>
  <c r="DC70" i="6"/>
  <c r="DB70" i="6"/>
  <c r="DA70" i="6"/>
  <c r="CZ70" i="6"/>
  <c r="CY70" i="6"/>
  <c r="CX70" i="6"/>
  <c r="CW70" i="6"/>
  <c r="DZ69" i="6"/>
  <c r="DY69" i="6"/>
  <c r="DX69" i="6"/>
  <c r="DW69" i="6"/>
  <c r="DV69" i="6"/>
  <c r="DU69" i="6"/>
  <c r="DT69" i="6"/>
  <c r="DS69" i="6"/>
  <c r="DR69" i="6"/>
  <c r="DQ69" i="6"/>
  <c r="DP69" i="6"/>
  <c r="DO69" i="6"/>
  <c r="DN69" i="6"/>
  <c r="DM69" i="6"/>
  <c r="DL69" i="6"/>
  <c r="DK69" i="6"/>
  <c r="DJ69" i="6"/>
  <c r="DI69" i="6"/>
  <c r="DH69" i="6"/>
  <c r="DG69" i="6"/>
  <c r="DF69" i="6"/>
  <c r="DE69" i="6"/>
  <c r="DD69" i="6"/>
  <c r="DC69" i="6"/>
  <c r="DB69" i="6"/>
  <c r="DA69" i="6"/>
  <c r="CZ69" i="6"/>
  <c r="CY69" i="6"/>
  <c r="CX69" i="6"/>
  <c r="CW69" i="6"/>
  <c r="CV62" i="6"/>
  <c r="CV61" i="6"/>
  <c r="CV60" i="6"/>
  <c r="CV59" i="6"/>
  <c r="AZ14" i="6"/>
  <c r="BY133" i="9" l="1"/>
  <c r="BY128" i="10"/>
  <c r="BY133" i="10"/>
  <c r="CV77" i="6"/>
  <c r="CV77" i="7"/>
  <c r="CV77" i="11"/>
  <c r="CV77" i="9"/>
  <c r="CV77" i="8"/>
  <c r="DN106" i="12"/>
  <c r="BY127" i="12" s="1"/>
  <c r="BY133" i="12" s="1"/>
  <c r="DN107" i="12"/>
  <c r="BY128" i="12" s="1"/>
  <c r="CR112" i="12"/>
  <c r="DN108" i="11"/>
  <c r="BY128" i="11" s="1"/>
  <c r="BY133" i="11" s="1"/>
  <c r="CR112" i="11"/>
  <c r="DN106" i="10"/>
  <c r="BY127" i="10" s="1"/>
  <c r="DN107" i="8"/>
  <c r="DN111" i="6"/>
  <c r="BY126" i="6" s="1"/>
  <c r="BY133" i="6" s="1"/>
  <c r="CR112" i="6"/>
  <c r="CY29" i="12"/>
  <c r="DT29" i="12" s="1"/>
  <c r="EM29" i="12" s="1"/>
  <c r="DR15" i="12"/>
  <c r="EL15" i="12" s="1"/>
  <c r="DR16" i="12"/>
  <c r="CV61" i="12"/>
  <c r="CV77" i="12" s="1"/>
  <c r="DR14" i="11"/>
  <c r="EL14" i="11" s="1"/>
  <c r="CY29" i="11"/>
  <c r="DT29" i="11" s="1"/>
  <c r="EM29" i="11" s="1"/>
  <c r="CY30" i="11"/>
  <c r="DT30" i="11" s="1"/>
  <c r="EM30" i="11" s="1"/>
  <c r="EA65" i="11" s="1"/>
  <c r="DR15" i="11"/>
  <c r="EL15" i="11" s="1"/>
  <c r="CY31" i="11"/>
  <c r="DT31" i="11" s="1"/>
  <c r="DR16" i="11"/>
  <c r="DN112" i="11"/>
  <c r="CY30" i="10"/>
  <c r="DT30" i="10" s="1"/>
  <c r="EM30" i="10" s="1"/>
  <c r="EA65" i="10" s="1"/>
  <c r="DR15" i="10"/>
  <c r="EL15" i="10" s="1"/>
  <c r="CY31" i="10"/>
  <c r="DT31" i="10" s="1"/>
  <c r="DR16" i="10"/>
  <c r="CY29" i="10"/>
  <c r="DT29" i="10" s="1"/>
  <c r="EM29" i="10" s="1"/>
  <c r="DR14" i="10"/>
  <c r="EL14" i="10" s="1"/>
  <c r="CV60" i="10"/>
  <c r="CV77" i="10" s="1"/>
  <c r="CR112" i="9"/>
  <c r="CY30" i="9"/>
  <c r="DT30" i="9" s="1"/>
  <c r="EM30" i="9" s="1"/>
  <c r="EA65" i="9" s="1"/>
  <c r="DR15" i="9"/>
  <c r="EL15" i="9" s="1"/>
  <c r="CY31" i="9"/>
  <c r="DT31" i="9" s="1"/>
  <c r="DR16" i="9"/>
  <c r="EM31" i="9" s="1"/>
  <c r="EA69" i="9" s="1"/>
  <c r="DR14" i="9"/>
  <c r="EL14" i="9" s="1"/>
  <c r="CY29" i="9"/>
  <c r="DT29" i="9" s="1"/>
  <c r="EM29" i="9" s="1"/>
  <c r="DN112" i="9"/>
  <c r="CY29" i="8"/>
  <c r="DT29" i="8" s="1"/>
  <c r="EM29" i="8" s="1"/>
  <c r="DR14" i="8"/>
  <c r="EL14" i="8" s="1"/>
  <c r="DR15" i="8"/>
  <c r="CR112" i="7"/>
  <c r="DN111" i="7"/>
  <c r="BY126" i="7" s="1"/>
  <c r="BY133" i="7" s="1"/>
  <c r="DN107" i="6"/>
  <c r="BY128" i="6" s="1"/>
  <c r="DN112" i="8" l="1"/>
  <c r="BY128" i="8"/>
  <c r="BY133" i="8" s="1"/>
  <c r="DN112" i="12"/>
  <c r="DR14" i="12"/>
  <c r="EL14" i="12" s="1"/>
  <c r="DN112" i="10"/>
  <c r="EL15" i="8"/>
  <c r="DN112" i="6"/>
  <c r="EA59" i="11"/>
  <c r="EA59" i="10"/>
  <c r="EA59" i="9"/>
  <c r="EA59" i="8"/>
  <c r="DN112" i="7"/>
  <c r="EA59" i="12" l="1"/>
  <c r="DN111" i="5"/>
  <c r="BY126" i="5" s="1"/>
  <c r="DN109" i="5"/>
  <c r="DN108" i="5"/>
  <c r="DN106" i="5"/>
  <c r="BY127" i="5" s="1"/>
  <c r="DN105" i="5"/>
  <c r="BY125" i="5" s="1"/>
  <c r="CK93" i="5"/>
  <c r="CK92" i="5"/>
  <c r="CK91" i="5"/>
  <c r="CK90" i="5"/>
  <c r="CK89" i="5"/>
  <c r="CK88" i="5"/>
  <c r="CK87" i="5"/>
  <c r="CK86" i="5"/>
  <c r="CV76" i="5"/>
  <c r="DZ75" i="5"/>
  <c r="DY75" i="5"/>
  <c r="DX75" i="5"/>
  <c r="DW75" i="5"/>
  <c r="DV75" i="5"/>
  <c r="DU75" i="5"/>
  <c r="DT75" i="5"/>
  <c r="DS75" i="5"/>
  <c r="DR75" i="5"/>
  <c r="DQ75" i="5"/>
  <c r="DP75" i="5"/>
  <c r="DO75" i="5"/>
  <c r="DN75" i="5"/>
  <c r="DM75" i="5"/>
  <c r="DL75" i="5"/>
  <c r="DK75" i="5"/>
  <c r="DJ75" i="5"/>
  <c r="DI75" i="5"/>
  <c r="DH75" i="5"/>
  <c r="DG75" i="5"/>
  <c r="DF75" i="5"/>
  <c r="DE75" i="5"/>
  <c r="DD75" i="5"/>
  <c r="DC75" i="5"/>
  <c r="DB75" i="5"/>
  <c r="DA75" i="5"/>
  <c r="CZ75" i="5"/>
  <c r="CY75" i="5"/>
  <c r="CX75" i="5"/>
  <c r="CW75" i="5"/>
  <c r="CV75" i="5"/>
  <c r="CV74" i="5"/>
  <c r="DZ72" i="5"/>
  <c r="DY72" i="5"/>
  <c r="DX72" i="5"/>
  <c r="DW72" i="5"/>
  <c r="DV72" i="5"/>
  <c r="DU72" i="5"/>
  <c r="DT72" i="5"/>
  <c r="DS72" i="5"/>
  <c r="DR72" i="5"/>
  <c r="DQ72" i="5"/>
  <c r="DP72" i="5"/>
  <c r="DO72" i="5"/>
  <c r="DN72" i="5"/>
  <c r="DM72" i="5"/>
  <c r="DL72" i="5"/>
  <c r="DK72" i="5"/>
  <c r="DJ72" i="5"/>
  <c r="DI72" i="5"/>
  <c r="DH72" i="5"/>
  <c r="DG72" i="5"/>
  <c r="DF72" i="5"/>
  <c r="DE72" i="5"/>
  <c r="DD72" i="5"/>
  <c r="DC72" i="5"/>
  <c r="DB72" i="5"/>
  <c r="DA72" i="5"/>
  <c r="CZ72" i="5"/>
  <c r="CY72" i="5"/>
  <c r="CX72" i="5"/>
  <c r="CW72" i="5"/>
  <c r="CV72" i="5"/>
  <c r="CV71" i="5"/>
  <c r="DZ70" i="5"/>
  <c r="DY70" i="5"/>
  <c r="DX70" i="5"/>
  <c r="DW70" i="5"/>
  <c r="DV70" i="5"/>
  <c r="DU70" i="5"/>
  <c r="DT70" i="5"/>
  <c r="DS70" i="5"/>
  <c r="DR70" i="5"/>
  <c r="DQ70" i="5"/>
  <c r="DP70" i="5"/>
  <c r="DO70" i="5"/>
  <c r="DN70" i="5"/>
  <c r="DM70" i="5"/>
  <c r="DL70" i="5"/>
  <c r="DK70" i="5"/>
  <c r="DJ70" i="5"/>
  <c r="DI70" i="5"/>
  <c r="DH70" i="5"/>
  <c r="DG70" i="5"/>
  <c r="DF70" i="5"/>
  <c r="DE70" i="5"/>
  <c r="DD70" i="5"/>
  <c r="DC70" i="5"/>
  <c r="DB70" i="5"/>
  <c r="DA70" i="5"/>
  <c r="CZ70" i="5"/>
  <c r="CY70" i="5"/>
  <c r="CX70" i="5"/>
  <c r="CW70" i="5"/>
  <c r="CV70" i="5"/>
  <c r="DZ69" i="5"/>
  <c r="DY69" i="5"/>
  <c r="DX69" i="5"/>
  <c r="DW69" i="5"/>
  <c r="DV69" i="5"/>
  <c r="DU69" i="5"/>
  <c r="DT69" i="5"/>
  <c r="DS69" i="5"/>
  <c r="DR69" i="5"/>
  <c r="DQ69" i="5"/>
  <c r="DP69" i="5"/>
  <c r="DO69" i="5"/>
  <c r="DN69" i="5"/>
  <c r="DM69" i="5"/>
  <c r="DL69" i="5"/>
  <c r="DK69" i="5"/>
  <c r="DJ69" i="5"/>
  <c r="DI69" i="5"/>
  <c r="DH69" i="5"/>
  <c r="DG69" i="5"/>
  <c r="DF69" i="5"/>
  <c r="DE69" i="5"/>
  <c r="DD69" i="5"/>
  <c r="DC69" i="5"/>
  <c r="DB69" i="5"/>
  <c r="DA69" i="5"/>
  <c r="CZ69" i="5"/>
  <c r="CY69" i="5"/>
  <c r="CX69" i="5"/>
  <c r="CW69" i="5"/>
  <c r="CV69" i="5"/>
  <c r="CV68" i="5"/>
  <c r="CV66" i="5"/>
  <c r="CV65" i="5"/>
  <c r="CV64" i="5"/>
  <c r="CV63" i="5"/>
  <c r="CV62" i="5"/>
  <c r="CV60" i="5"/>
  <c r="CV59" i="5"/>
  <c r="EM31" i="5"/>
  <c r="EA69" i="5" s="1"/>
  <c r="CY31" i="5"/>
  <c r="DT31" i="5" s="1"/>
  <c r="CY29" i="5"/>
  <c r="DT29" i="5" s="1"/>
  <c r="EM29" i="5" s="1"/>
  <c r="AZ14" i="5"/>
  <c r="DN111" i="4"/>
  <c r="BY126" i="4" s="1"/>
  <c r="DN108" i="4"/>
  <c r="CV76" i="4"/>
  <c r="CV75" i="4"/>
  <c r="CV74" i="4"/>
  <c r="CV71" i="4"/>
  <c r="CV69" i="4"/>
  <c r="CV66" i="4"/>
  <c r="CV64" i="4"/>
  <c r="CV63" i="4"/>
  <c r="CV62" i="4"/>
  <c r="CV60" i="4"/>
  <c r="CY31" i="4"/>
  <c r="DT31" i="4" s="1"/>
  <c r="DN109" i="4"/>
  <c r="DN107" i="4"/>
  <c r="DN105" i="4"/>
  <c r="BY125" i="4" s="1"/>
  <c r="CK93" i="4"/>
  <c r="CK92" i="4"/>
  <c r="CK91" i="4"/>
  <c r="CK90" i="4"/>
  <c r="CK89" i="4"/>
  <c r="CK88" i="4"/>
  <c r="CK87" i="4"/>
  <c r="CK86" i="4"/>
  <c r="DZ75" i="4"/>
  <c r="DY75" i="4"/>
  <c r="DX75" i="4"/>
  <c r="DW75" i="4"/>
  <c r="DV75" i="4"/>
  <c r="DU75" i="4"/>
  <c r="DT75" i="4"/>
  <c r="DS75" i="4"/>
  <c r="DR75" i="4"/>
  <c r="DQ75" i="4"/>
  <c r="DP75" i="4"/>
  <c r="DO75" i="4"/>
  <c r="DN75" i="4"/>
  <c r="DM75" i="4"/>
  <c r="DL75" i="4"/>
  <c r="DK75" i="4"/>
  <c r="DJ75" i="4"/>
  <c r="DI75" i="4"/>
  <c r="DH75" i="4"/>
  <c r="DG75" i="4"/>
  <c r="DF75" i="4"/>
  <c r="DE75" i="4"/>
  <c r="DD75" i="4"/>
  <c r="DC75" i="4"/>
  <c r="DB75" i="4"/>
  <c r="DA75" i="4"/>
  <c r="CZ75" i="4"/>
  <c r="CY75" i="4"/>
  <c r="CX75" i="4"/>
  <c r="CW75" i="4"/>
  <c r="DZ72" i="4"/>
  <c r="DY72" i="4"/>
  <c r="DX72" i="4"/>
  <c r="DW72" i="4"/>
  <c r="DV72" i="4"/>
  <c r="DU72" i="4"/>
  <c r="DT72" i="4"/>
  <c r="DS72" i="4"/>
  <c r="DR72" i="4"/>
  <c r="DQ72" i="4"/>
  <c r="DP72" i="4"/>
  <c r="DO72" i="4"/>
  <c r="DN72" i="4"/>
  <c r="DM72" i="4"/>
  <c r="DL72" i="4"/>
  <c r="DK72" i="4"/>
  <c r="DJ72" i="4"/>
  <c r="DI72" i="4"/>
  <c r="DH72" i="4"/>
  <c r="DG72" i="4"/>
  <c r="DF72" i="4"/>
  <c r="DE72" i="4"/>
  <c r="DD72" i="4"/>
  <c r="DC72" i="4"/>
  <c r="DB72" i="4"/>
  <c r="DA72" i="4"/>
  <c r="CZ72" i="4"/>
  <c r="CY72" i="4"/>
  <c r="CX72" i="4"/>
  <c r="CW72" i="4"/>
  <c r="CV72" i="4"/>
  <c r="DZ70" i="4"/>
  <c r="DY70" i="4"/>
  <c r="DX70" i="4"/>
  <c r="DW70" i="4"/>
  <c r="DV70" i="4"/>
  <c r="DU70" i="4"/>
  <c r="DT70" i="4"/>
  <c r="DS70" i="4"/>
  <c r="DR70" i="4"/>
  <c r="DQ70" i="4"/>
  <c r="DP70" i="4"/>
  <c r="DO70" i="4"/>
  <c r="DN70" i="4"/>
  <c r="DM70" i="4"/>
  <c r="DL70" i="4"/>
  <c r="DK70" i="4"/>
  <c r="DJ70" i="4"/>
  <c r="DI70" i="4"/>
  <c r="DH70" i="4"/>
  <c r="DG70" i="4"/>
  <c r="DF70" i="4"/>
  <c r="DE70" i="4"/>
  <c r="DD70" i="4"/>
  <c r="DC70" i="4"/>
  <c r="DB70" i="4"/>
  <c r="DA70" i="4"/>
  <c r="CZ70" i="4"/>
  <c r="CY70" i="4"/>
  <c r="CX70" i="4"/>
  <c r="CW70" i="4"/>
  <c r="CV70" i="4"/>
  <c r="DZ69" i="4"/>
  <c r="DY69" i="4"/>
  <c r="DX69" i="4"/>
  <c r="DW69" i="4"/>
  <c r="DV69" i="4"/>
  <c r="DU69" i="4"/>
  <c r="DT69" i="4"/>
  <c r="DS69" i="4"/>
  <c r="DR69" i="4"/>
  <c r="DQ69" i="4"/>
  <c r="DP69" i="4"/>
  <c r="DO69" i="4"/>
  <c r="DN69" i="4"/>
  <c r="DM69" i="4"/>
  <c r="DL69" i="4"/>
  <c r="DK69" i="4"/>
  <c r="DJ69" i="4"/>
  <c r="DI69" i="4"/>
  <c r="DH69" i="4"/>
  <c r="DG69" i="4"/>
  <c r="DF69" i="4"/>
  <c r="DE69" i="4"/>
  <c r="DD69" i="4"/>
  <c r="DC69" i="4"/>
  <c r="DB69" i="4"/>
  <c r="DA69" i="4"/>
  <c r="CZ69" i="4"/>
  <c r="CY69" i="4"/>
  <c r="CX69" i="4"/>
  <c r="CW69" i="4"/>
  <c r="CV68" i="4"/>
  <c r="CV65" i="4"/>
  <c r="CV59" i="4"/>
  <c r="EM31" i="4"/>
  <c r="EA69" i="4" s="1"/>
  <c r="CY30" i="4"/>
  <c r="DT30" i="4" s="1"/>
  <c r="EM30" i="4" s="1"/>
  <c r="EA65" i="4" s="1"/>
  <c r="AZ14" i="4"/>
  <c r="DN111" i="3"/>
  <c r="BY126" i="3" s="1"/>
  <c r="DN109" i="3"/>
  <c r="DN108" i="3"/>
  <c r="DN107" i="3"/>
  <c r="DN106" i="3"/>
  <c r="BY127" i="3" s="1"/>
  <c r="CV76" i="3"/>
  <c r="CV75" i="3"/>
  <c r="CV72" i="3"/>
  <c r="CV70" i="3"/>
  <c r="CV69" i="3"/>
  <c r="CV68" i="3"/>
  <c r="CV65" i="3"/>
  <c r="CV64" i="3"/>
  <c r="CV63" i="3"/>
  <c r="CV61" i="3"/>
  <c r="CV60" i="3"/>
  <c r="CV59" i="3"/>
  <c r="CK93" i="3"/>
  <c r="CK92" i="3"/>
  <c r="CK91" i="3"/>
  <c r="CK90" i="3"/>
  <c r="CK89" i="3"/>
  <c r="CK88" i="3"/>
  <c r="CK87" i="3"/>
  <c r="CK86" i="3"/>
  <c r="DZ75" i="3"/>
  <c r="DY75" i="3"/>
  <c r="DX75" i="3"/>
  <c r="DW75" i="3"/>
  <c r="DV75" i="3"/>
  <c r="DU75" i="3"/>
  <c r="DT75" i="3"/>
  <c r="DS75" i="3"/>
  <c r="DR75" i="3"/>
  <c r="DQ75" i="3"/>
  <c r="DP75" i="3"/>
  <c r="DO75" i="3"/>
  <c r="DN75" i="3"/>
  <c r="DM75" i="3"/>
  <c r="DL75" i="3"/>
  <c r="DK75" i="3"/>
  <c r="DJ75" i="3"/>
  <c r="DI75" i="3"/>
  <c r="DH75" i="3"/>
  <c r="DG75" i="3"/>
  <c r="DF75" i="3"/>
  <c r="DE75" i="3"/>
  <c r="DD75" i="3"/>
  <c r="DC75" i="3"/>
  <c r="DB75" i="3"/>
  <c r="DA75" i="3"/>
  <c r="CZ75" i="3"/>
  <c r="CY75" i="3"/>
  <c r="CX75" i="3"/>
  <c r="CW75" i="3"/>
  <c r="CV74" i="3"/>
  <c r="DZ72" i="3"/>
  <c r="DY72" i="3"/>
  <c r="DX72" i="3"/>
  <c r="DW72" i="3"/>
  <c r="DV72" i="3"/>
  <c r="DU72" i="3"/>
  <c r="DT72" i="3"/>
  <c r="DS72" i="3"/>
  <c r="DR72" i="3"/>
  <c r="DQ72" i="3"/>
  <c r="DP72" i="3"/>
  <c r="DO72" i="3"/>
  <c r="DN72" i="3"/>
  <c r="DM72" i="3"/>
  <c r="DL72" i="3"/>
  <c r="DK72" i="3"/>
  <c r="DJ72" i="3"/>
  <c r="DI72" i="3"/>
  <c r="DH72" i="3"/>
  <c r="DG72" i="3"/>
  <c r="DF72" i="3"/>
  <c r="DE72" i="3"/>
  <c r="DD72" i="3"/>
  <c r="DC72" i="3"/>
  <c r="DB72" i="3"/>
  <c r="DA72" i="3"/>
  <c r="CZ72" i="3"/>
  <c r="CY72" i="3"/>
  <c r="CX72" i="3"/>
  <c r="CW72" i="3"/>
  <c r="CV71" i="3"/>
  <c r="DZ70" i="3"/>
  <c r="DY70" i="3"/>
  <c r="DX70" i="3"/>
  <c r="DW70" i="3"/>
  <c r="DV70" i="3"/>
  <c r="DU70" i="3"/>
  <c r="DT70" i="3"/>
  <c r="DS70" i="3"/>
  <c r="DR70" i="3"/>
  <c r="DQ70" i="3"/>
  <c r="DP70" i="3"/>
  <c r="DO70" i="3"/>
  <c r="DN70" i="3"/>
  <c r="DM70" i="3"/>
  <c r="DL70" i="3"/>
  <c r="DK70" i="3"/>
  <c r="DJ70" i="3"/>
  <c r="DI70" i="3"/>
  <c r="DH70" i="3"/>
  <c r="DG70" i="3"/>
  <c r="DF70" i="3"/>
  <c r="DE70" i="3"/>
  <c r="DD70" i="3"/>
  <c r="DC70" i="3"/>
  <c r="DB70" i="3"/>
  <c r="DA70" i="3"/>
  <c r="CZ70" i="3"/>
  <c r="CY70" i="3"/>
  <c r="CX70" i="3"/>
  <c r="CW70" i="3"/>
  <c r="DZ69" i="3"/>
  <c r="DY69" i="3"/>
  <c r="DX69" i="3"/>
  <c r="DW69" i="3"/>
  <c r="DV69" i="3"/>
  <c r="DU69" i="3"/>
  <c r="DT69" i="3"/>
  <c r="DS69" i="3"/>
  <c r="DR69" i="3"/>
  <c r="DQ69" i="3"/>
  <c r="DP69" i="3"/>
  <c r="DO69" i="3"/>
  <c r="DN69" i="3"/>
  <c r="DM69" i="3"/>
  <c r="DL69" i="3"/>
  <c r="DK69" i="3"/>
  <c r="DJ69" i="3"/>
  <c r="DI69" i="3"/>
  <c r="DH69" i="3"/>
  <c r="DG69" i="3"/>
  <c r="DF69" i="3"/>
  <c r="DE69" i="3"/>
  <c r="DD69" i="3"/>
  <c r="DC69" i="3"/>
  <c r="DB69" i="3"/>
  <c r="DA69" i="3"/>
  <c r="CZ69" i="3"/>
  <c r="CY69" i="3"/>
  <c r="CX69" i="3"/>
  <c r="CW69" i="3"/>
  <c r="CV66" i="3"/>
  <c r="CV62" i="3"/>
  <c r="EM31" i="3"/>
  <c r="EA69" i="3" s="1"/>
  <c r="AZ14" i="3"/>
  <c r="DN109" i="2"/>
  <c r="DN108" i="2"/>
  <c r="DN106" i="2"/>
  <c r="BY127" i="2" s="1"/>
  <c r="CV72" i="2"/>
  <c r="CV71" i="2"/>
  <c r="CV70" i="2"/>
  <c r="CV69" i="2"/>
  <c r="CV68" i="2"/>
  <c r="CV66" i="2"/>
  <c r="CV65" i="2"/>
  <c r="CV64" i="2"/>
  <c r="CV62" i="2"/>
  <c r="CV61" i="2"/>
  <c r="CV60" i="2"/>
  <c r="CV59" i="2"/>
  <c r="CV76" i="2"/>
  <c r="CV75" i="2"/>
  <c r="CV74" i="2"/>
  <c r="CV63" i="2"/>
  <c r="CY30" i="2"/>
  <c r="DT30" i="2" s="1"/>
  <c r="EM30" i="2" s="1"/>
  <c r="EA65" i="2" s="1"/>
  <c r="DN111" i="2"/>
  <c r="BY126" i="2" s="1"/>
  <c r="CK93" i="2"/>
  <c r="CK92" i="2"/>
  <c r="CK91" i="2"/>
  <c r="CK90" i="2"/>
  <c r="CK89" i="2"/>
  <c r="CK88" i="2"/>
  <c r="CK87" i="2"/>
  <c r="CK86" i="2"/>
  <c r="DZ75" i="2"/>
  <c r="DY75" i="2"/>
  <c r="DX75" i="2"/>
  <c r="DW75" i="2"/>
  <c r="DV75" i="2"/>
  <c r="DU75" i="2"/>
  <c r="DT75" i="2"/>
  <c r="DS75" i="2"/>
  <c r="DR75" i="2"/>
  <c r="DQ75" i="2"/>
  <c r="DP75" i="2"/>
  <c r="DO75" i="2"/>
  <c r="DN75" i="2"/>
  <c r="DM75" i="2"/>
  <c r="DL75" i="2"/>
  <c r="DK75" i="2"/>
  <c r="DJ75" i="2"/>
  <c r="DI75" i="2"/>
  <c r="DH75" i="2"/>
  <c r="DG75" i="2"/>
  <c r="DF75" i="2"/>
  <c r="DE75" i="2"/>
  <c r="DD75" i="2"/>
  <c r="DC75" i="2"/>
  <c r="DB75" i="2"/>
  <c r="DA75" i="2"/>
  <c r="CZ75" i="2"/>
  <c r="CY75" i="2"/>
  <c r="CX75" i="2"/>
  <c r="CW75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DZ70" i="2"/>
  <c r="DY70" i="2"/>
  <c r="DX70" i="2"/>
  <c r="DW70" i="2"/>
  <c r="DV70" i="2"/>
  <c r="DU70" i="2"/>
  <c r="DT70" i="2"/>
  <c r="DS70" i="2"/>
  <c r="DR70" i="2"/>
  <c r="DQ70" i="2"/>
  <c r="DP70" i="2"/>
  <c r="DO70" i="2"/>
  <c r="DN70" i="2"/>
  <c r="DM70" i="2"/>
  <c r="DL70" i="2"/>
  <c r="DK70" i="2"/>
  <c r="DJ70" i="2"/>
  <c r="DI70" i="2"/>
  <c r="DH70" i="2"/>
  <c r="DG70" i="2"/>
  <c r="DF70" i="2"/>
  <c r="DE70" i="2"/>
  <c r="DD70" i="2"/>
  <c r="DC70" i="2"/>
  <c r="DB70" i="2"/>
  <c r="DA70" i="2"/>
  <c r="CZ70" i="2"/>
  <c r="CY70" i="2"/>
  <c r="CX70" i="2"/>
  <c r="CW70" i="2"/>
  <c r="DZ69" i="2"/>
  <c r="DY69" i="2"/>
  <c r="DX69" i="2"/>
  <c r="DW69" i="2"/>
  <c r="DV69" i="2"/>
  <c r="DU69" i="2"/>
  <c r="DT69" i="2"/>
  <c r="DS69" i="2"/>
  <c r="DR69" i="2"/>
  <c r="DQ69" i="2"/>
  <c r="DP69" i="2"/>
  <c r="DO69" i="2"/>
  <c r="DN69" i="2"/>
  <c r="DM69" i="2"/>
  <c r="DL69" i="2"/>
  <c r="DK69" i="2"/>
  <c r="DJ69" i="2"/>
  <c r="DI69" i="2"/>
  <c r="DH69" i="2"/>
  <c r="DG69" i="2"/>
  <c r="DF69" i="2"/>
  <c r="DE69" i="2"/>
  <c r="DD69" i="2"/>
  <c r="DC69" i="2"/>
  <c r="DB69" i="2"/>
  <c r="DA69" i="2"/>
  <c r="CZ69" i="2"/>
  <c r="CY69" i="2"/>
  <c r="CX69" i="2"/>
  <c r="CW69" i="2"/>
  <c r="EM31" i="2"/>
  <c r="EA69" i="2" s="1"/>
  <c r="AZ14" i="2"/>
  <c r="BY128" i="3" l="1"/>
  <c r="BY128" i="4"/>
  <c r="BY133" i="5"/>
  <c r="CV77" i="2"/>
  <c r="CV77" i="3"/>
  <c r="DN105" i="3"/>
  <c r="BY125" i="3" s="1"/>
  <c r="BY133" i="3" s="1"/>
  <c r="CR112" i="5"/>
  <c r="DN107" i="5"/>
  <c r="BY128" i="5" s="1"/>
  <c r="CY31" i="2"/>
  <c r="DT31" i="2" s="1"/>
  <c r="DR16" i="2"/>
  <c r="DR14" i="2"/>
  <c r="EL14" i="2" s="1"/>
  <c r="EA59" i="2" s="1"/>
  <c r="CY30" i="5"/>
  <c r="DT30" i="5" s="1"/>
  <c r="CY29" i="4"/>
  <c r="DT29" i="4" s="1"/>
  <c r="EM29" i="4" s="1"/>
  <c r="DR14" i="5"/>
  <c r="EL14" i="5" s="1"/>
  <c r="DR16" i="5"/>
  <c r="CV61" i="5"/>
  <c r="CV77" i="5" s="1"/>
  <c r="DR15" i="4"/>
  <c r="EL15" i="4" s="1"/>
  <c r="DR16" i="4"/>
  <c r="CV61" i="4"/>
  <c r="CV77" i="4" s="1"/>
  <c r="DN106" i="4"/>
  <c r="BY127" i="4" s="1"/>
  <c r="BY133" i="4" s="1"/>
  <c r="CR112" i="3"/>
  <c r="DN107" i="2"/>
  <c r="BY128" i="2" s="1"/>
  <c r="DN105" i="2"/>
  <c r="BY125" i="2" s="1"/>
  <c r="BY133" i="2" s="1"/>
  <c r="CR112" i="2"/>
  <c r="DR15" i="2"/>
  <c r="DR15" i="5" l="1"/>
  <c r="DN112" i="3"/>
  <c r="EL15" i="2"/>
  <c r="DN112" i="5"/>
  <c r="CY29" i="2"/>
  <c r="DT29" i="2" s="1"/>
  <c r="EM29" i="2" s="1"/>
  <c r="DR14" i="4"/>
  <c r="EL14" i="4" s="1"/>
  <c r="EA59" i="4" s="1"/>
  <c r="EM30" i="5"/>
  <c r="EA65" i="5" s="1"/>
  <c r="EA59" i="5"/>
  <c r="DN112" i="4"/>
  <c r="DR16" i="3"/>
  <c r="CY31" i="3"/>
  <c r="DT31" i="3" s="1"/>
  <c r="DR15" i="3"/>
  <c r="EL15" i="3" s="1"/>
  <c r="CY30" i="3"/>
  <c r="DT30" i="3" s="1"/>
  <c r="EM30" i="3" s="1"/>
  <c r="EA65" i="3" s="1"/>
  <c r="DR14" i="3"/>
  <c r="EL14" i="3" s="1"/>
  <c r="CY29" i="3"/>
  <c r="DT29" i="3" s="1"/>
  <c r="EM29" i="3" s="1"/>
  <c r="DN112" i="2"/>
  <c r="EL15" i="5" l="1"/>
  <c r="EA59" i="3"/>
  <c r="CR112" i="1" l="1"/>
  <c r="DN111" i="1"/>
  <c r="BY126" i="1" s="1"/>
  <c r="DN109" i="1"/>
  <c r="DN108" i="1"/>
  <c r="DN107" i="1"/>
  <c r="DN106" i="1"/>
  <c r="BY127" i="1" s="1"/>
  <c r="DN105" i="1"/>
  <c r="BY125" i="1" s="1"/>
  <c r="CK93" i="1"/>
  <c r="CK92" i="1"/>
  <c r="CK91" i="1"/>
  <c r="CK90" i="1"/>
  <c r="CK89" i="1"/>
  <c r="CK88" i="1"/>
  <c r="CK87" i="1"/>
  <c r="CK86" i="1"/>
  <c r="CU75" i="1"/>
  <c r="CT75" i="1"/>
  <c r="CU70" i="1"/>
  <c r="CT70" i="1"/>
  <c r="CU69" i="1"/>
  <c r="CT69" i="1"/>
  <c r="EM31" i="1"/>
  <c r="EA69" i="1" s="1"/>
  <c r="CY29" i="1"/>
  <c r="DT29" i="1" s="1"/>
  <c r="EM29" i="1" s="1"/>
  <c r="DR16" i="1"/>
  <c r="DR15" i="1"/>
  <c r="EL15" i="1" s="1"/>
  <c r="DR14" i="1"/>
  <c r="EL14" i="1" s="1"/>
  <c r="AZ14" i="1"/>
  <c r="EA59" i="1" l="1"/>
  <c r="CY30" i="1"/>
  <c r="DT30" i="1" s="1"/>
  <c r="EM30" i="1" s="1"/>
  <c r="EA65" i="1" s="1"/>
  <c r="BY128" i="1"/>
  <c r="BY133" i="1" s="1"/>
  <c r="CY31" i="1"/>
  <c r="DT31" i="1" s="1"/>
  <c r="DN112" i="1"/>
  <c r="DA14" i="7" l="1"/>
  <c r="CG29" i="7"/>
  <c r="CG30" i="7"/>
  <c r="DA15" i="7"/>
  <c r="CG30" i="6"/>
  <c r="DA15" i="6"/>
  <c r="DA16" i="7"/>
  <c r="CG31" i="7"/>
  <c r="DA16" i="8"/>
  <c r="CG31" i="8"/>
  <c r="CG29" i="6"/>
  <c r="DA14" i="6"/>
  <c r="CG31" i="6"/>
  <c r="DA16" i="6"/>
  <c r="CY30" i="7" l="1"/>
  <c r="DT30" i="7" s="1"/>
  <c r="EM30" i="7" s="1"/>
  <c r="EA65" i="7" s="1"/>
  <c r="DR15" i="7"/>
  <c r="EL15" i="7" s="1"/>
  <c r="CY30" i="6"/>
  <c r="DT30" i="6" s="1"/>
  <c r="EM30" i="6" s="1"/>
  <c r="EA65" i="6" s="1"/>
  <c r="DR15" i="6"/>
  <c r="EL15" i="6" s="1"/>
  <c r="CY31" i="7"/>
  <c r="DT31" i="7" s="1"/>
  <c r="DR16" i="7"/>
  <c r="EM31" i="7" s="1"/>
  <c r="EA69" i="7" s="1"/>
  <c r="CY31" i="6"/>
  <c r="DT31" i="6" s="1"/>
  <c r="DR16" i="6"/>
  <c r="EL16" i="6" s="1"/>
  <c r="EM31" i="6" s="1"/>
  <c r="EA69" i="6" s="1"/>
  <c r="CY29" i="6"/>
  <c r="DT29" i="6" s="1"/>
  <c r="EM29" i="6" s="1"/>
  <c r="DR14" i="6"/>
  <c r="EL14" i="6" s="1"/>
  <c r="CY31" i="8"/>
  <c r="DT31" i="8" s="1"/>
  <c r="DR16" i="8"/>
  <c r="EL16" i="8" s="1"/>
  <c r="EM31" i="8" s="1"/>
  <c r="EA69" i="8" s="1"/>
  <c r="CY29" i="7"/>
  <c r="DT29" i="7" s="1"/>
  <c r="EM29" i="7" s="1"/>
  <c r="DR14" i="7"/>
  <c r="EL14" i="7" s="1"/>
  <c r="EA59" i="7" l="1"/>
  <c r="EA59" i="6"/>
</calcChain>
</file>

<file path=xl/sharedStrings.xml><?xml version="1.0" encoding="utf-8"?>
<sst xmlns="http://schemas.openxmlformats.org/spreadsheetml/2006/main" count="4834" uniqueCount="205">
  <si>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</si>
  <si>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</si>
  <si>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</si>
  <si>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</si>
  <si>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</si>
  <si>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</si>
  <si>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</si>
  <si>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</si>
  <si>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</si>
  <si>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</si>
  <si>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</si>
  <si>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</si>
  <si>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</si>
  <si>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</si>
  <si>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</si>
  <si>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</si>
  <si>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</si>
  <si>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</si>
  <si>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</si>
  <si>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</si>
  <si>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</si>
  <si>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</si>
  <si>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</si>
  <si>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</si>
  <si>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</si>
  <si>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</si>
  <si>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</si>
  <si>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</si>
  <si>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</si>
  <si>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</si>
  <si>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</si>
  <si>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</si>
  <si>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</si>
  <si>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</si>
  <si>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</si>
  <si>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</si>
  <si>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</si>
  <si>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</si>
  <si>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</si>
  <si>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</si>
  <si>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</si>
  <si>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</si>
  <si>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</si>
  <si>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</si>
  <si>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</si>
  <si>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</si>
  <si>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</si>
  <si>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</si>
  <si>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</si>
  <si>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</si>
  <si>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</si>
  <si>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</si>
  <si>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</si>
  <si>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</si>
  <si>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</si>
  <si>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</si>
  <si>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</si>
  <si>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</si>
  <si>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</si>
  <si>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</si>
  <si>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</si>
  <si>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</si>
  <si>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</si>
  <si>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</si>
  <si>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</si>
  <si>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</si>
  <si>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</si>
  <si>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</si>
  <si>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</si>
  <si>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</si>
  <si>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</si>
  <si>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</si>
  <si>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</si>
  <si>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</si>
  <si>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</si>
  <si>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</si>
  <si>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</si>
  <si>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</si>
  <si>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</si>
  <si>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</si>
  <si>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</si>
  <si>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</si>
  <si>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</si>
  <si>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</si>
  <si>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</si>
  <si>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</si>
  <si>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</si>
  <si>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</si>
  <si>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</si>
  <si>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</si>
  <si>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</si>
  <si>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</si>
  <si>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</si>
  <si>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</si>
  <si>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</si>
  <si>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</si>
  <si>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</si>
  <si>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</si>
  <si>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</si>
  <si>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</si>
  <si>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</si>
  <si>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</si>
  <si>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</si>
  <si>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</si>
  <si>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</si>
  <si>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</si>
  <si>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</si>
  <si>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</si>
  <si>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</si>
  <si>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</si>
  <si>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</si>
  <si>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</si>
  <si>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</si>
  <si>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</si>
  <si>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</si>
  <si>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</si>
  <si>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</si>
  <si>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</si>
  <si>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 xml:space="preserve"> ООО "РН-Комсомольский НПЗ"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</si>
  <si>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</si>
  <si>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</si>
  <si>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</si>
  <si>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</si>
  <si>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</si>
  <si>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</si>
  <si>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</si>
  <si>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</si>
  <si>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</si>
  <si>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</si>
  <si>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</si>
  <si>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</si>
  <si>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</si>
  <si>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</si>
  <si>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</si>
  <si>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</si>
  <si>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</si>
  <si>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</si>
  <si>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</si>
  <si>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</si>
  <si>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январь</t>
  </si>
  <si>
    <t xml:space="preserve">январь (план) </t>
  </si>
  <si>
    <t xml:space="preserve">(месяц) январь </t>
  </si>
  <si>
    <t>(план)</t>
  </si>
  <si>
    <t>за январь 20</t>
  </si>
  <si>
    <t>февраль</t>
  </si>
  <si>
    <t xml:space="preserve">февраль (план) </t>
  </si>
  <si>
    <t>(месяц) февраль</t>
  </si>
  <si>
    <t>за февраль 20</t>
  </si>
  <si>
    <t>март</t>
  </si>
  <si>
    <t xml:space="preserve">март (план) </t>
  </si>
  <si>
    <t>(месяц) март</t>
  </si>
  <si>
    <t>за март 20</t>
  </si>
  <si>
    <t>апрель</t>
  </si>
  <si>
    <t xml:space="preserve">апрель (план) </t>
  </si>
  <si>
    <t>(месяц) апрель</t>
  </si>
  <si>
    <t>за апрель 20</t>
  </si>
  <si>
    <t>май</t>
  </si>
  <si>
    <t xml:space="preserve">май (план) </t>
  </si>
  <si>
    <t>(месяц) май</t>
  </si>
  <si>
    <t>за май 20</t>
  </si>
  <si>
    <t>июнь</t>
  </si>
  <si>
    <t xml:space="preserve">июнь (план) </t>
  </si>
  <si>
    <t>(месяц) июнь</t>
  </si>
  <si>
    <t>за июнь 20</t>
  </si>
  <si>
    <t>июль</t>
  </si>
  <si>
    <t xml:space="preserve">июль (план) </t>
  </si>
  <si>
    <t>(месяц) июль</t>
  </si>
  <si>
    <t>за июль 20</t>
  </si>
  <si>
    <t>август</t>
  </si>
  <si>
    <t xml:space="preserve">август (план) </t>
  </si>
  <si>
    <t>(месяц) август</t>
  </si>
  <si>
    <t>за август 20</t>
  </si>
  <si>
    <t>сентябрь</t>
  </si>
  <si>
    <t xml:space="preserve">сентябрь (план) </t>
  </si>
  <si>
    <t>(месяц) сентябрь</t>
  </si>
  <si>
    <t>за сентябрь 20</t>
  </si>
  <si>
    <t>октябрь</t>
  </si>
  <si>
    <t xml:space="preserve">октябрь (план) </t>
  </si>
  <si>
    <t>(месяц) октябрь</t>
  </si>
  <si>
    <t>за октябрь 20</t>
  </si>
  <si>
    <t>ноябрь</t>
  </si>
  <si>
    <t xml:space="preserve">ноябрь (план) </t>
  </si>
  <si>
    <t>(месяц) ноябрь</t>
  </si>
  <si>
    <t>за ноябрь 20</t>
  </si>
  <si>
    <t>декабрь</t>
  </si>
  <si>
    <t xml:space="preserve">декабрь (план) </t>
  </si>
  <si>
    <t>(месяц) декабрь</t>
  </si>
  <si>
    <t>за декабрь 20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</si>
  <si>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</si>
  <si>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</si>
  <si>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</si>
  <si>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 xml:space="preserve"> АО "Газпром газораспределение ДВ"</t>
  </si>
  <si>
    <t>АО "Дальневосточная генерирующая компания"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</si>
  <si>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</si>
  <si>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</si>
  <si>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</si>
  <si>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</si>
  <si>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</si>
  <si>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</si>
  <si>
    <t>25</t>
  </si>
  <si>
    <t>ПАО НК "Роснефть", ООО "ННК-Сахалинморнефтегаз"
ООО "Сахалин 1",</t>
  </si>
  <si>
    <t>АО "Охинское дорожно-строительное управление"</t>
  </si>
  <si>
    <t>АО "Ногликская газовая электрическая станция"</t>
  </si>
  <si>
    <t>АО "Ногликская газовая элетрическая станция"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</si>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</sst>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Border="1" applyAlignment="1">
      <alignment horizontal="left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1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10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7.8554687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139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47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140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18.788271000000002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18.788271000000002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18.788271000000002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21.502728999999995</v>
      </c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7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5.4148000000000005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5.4148000000000005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115">
        <f>DA15</f>
        <v>5.4148000000000005</v>
      </c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7"/>
      <c r="EL15" s="82">
        <f>AZ15-DR15</f>
        <v>7.9181999999999997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172.052853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172.052853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172.052853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186" t="s">
        <v>102</v>
      </c>
      <c r="EM16" s="187"/>
      <c r="EN16" s="187"/>
      <c r="EO16" s="187"/>
      <c r="EP16" s="187"/>
      <c r="EQ16" s="187"/>
      <c r="ER16" s="187"/>
      <c r="ES16" s="187"/>
      <c r="ET16" s="187"/>
      <c r="EU16" s="187"/>
      <c r="EV16" s="187"/>
      <c r="EW16" s="187"/>
      <c r="EX16" s="187"/>
      <c r="EY16" s="187"/>
      <c r="EZ16" s="187"/>
      <c r="FA16" s="187"/>
      <c r="FB16" s="187"/>
      <c r="FC16" s="187"/>
      <c r="FD16" s="187"/>
      <c r="FE16" s="18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47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15"/>
      <c r="DW23" s="15"/>
      <c r="DX23" s="15"/>
      <c r="DY23" s="15"/>
      <c r="DZ23" s="16"/>
      <c r="EA23" s="16"/>
      <c r="EB23" s="16"/>
      <c r="EC23" s="16"/>
      <c r="ED23" s="46"/>
      <c r="EE23" s="46"/>
      <c r="EF23" s="46"/>
      <c r="EG23" s="46"/>
      <c r="EH23" s="47"/>
      <c r="EI23" s="47"/>
      <c r="EJ23" s="47"/>
      <c r="EK23" s="47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139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47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140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110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18.788271000000002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18.788271000000002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18.788271000000002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21.502728999999995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51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97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110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5.4148000000000005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3">
        <f>DA15</f>
        <v>5.4148000000000005</v>
      </c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  <c r="DP30" s="113"/>
      <c r="DQ30" s="113"/>
      <c r="DR30" s="113"/>
      <c r="DS30" s="113"/>
      <c r="DT30" s="113">
        <f>CY30</f>
        <v>5.4148000000000005</v>
      </c>
      <c r="DU30" s="113"/>
      <c r="DV30" s="113"/>
      <c r="DW30" s="113"/>
      <c r="DX30" s="113"/>
      <c r="DY30" s="113"/>
      <c r="DZ30" s="113"/>
      <c r="EA30" s="113"/>
      <c r="EB30" s="113"/>
      <c r="EC30" s="113"/>
      <c r="ED30" s="113"/>
      <c r="EE30" s="113"/>
      <c r="EF30" s="113"/>
      <c r="EG30" s="113"/>
      <c r="EH30" s="113"/>
      <c r="EI30" s="113"/>
      <c r="EJ30" s="113"/>
      <c r="EK30" s="113"/>
      <c r="EL30" s="113"/>
      <c r="EM30" s="118">
        <f t="shared" ref="EM30" si="2">AZ30-DT30</f>
        <v>7.9181999999999997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200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172.052853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3">
        <f>DA16</f>
        <v>172.052853</v>
      </c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  <c r="DO31" s="113"/>
      <c r="DP31" s="113"/>
      <c r="DQ31" s="113"/>
      <c r="DR31" s="113"/>
      <c r="DS31" s="113"/>
      <c r="DT31" s="113">
        <f>CY31</f>
        <v>172.052853</v>
      </c>
      <c r="DU31" s="113"/>
      <c r="DV31" s="113"/>
      <c r="DW31" s="113"/>
      <c r="DX31" s="113"/>
      <c r="DY31" s="113"/>
      <c r="DZ31" s="113"/>
      <c r="EA31" s="113"/>
      <c r="EB31" s="113"/>
      <c r="EC31" s="113"/>
      <c r="ED31" s="113"/>
      <c r="EE31" s="113"/>
      <c r="EF31" s="113"/>
      <c r="EG31" s="113"/>
      <c r="EH31" s="113"/>
      <c r="EI31" s="113"/>
      <c r="EJ31" s="113"/>
      <c r="EK31" s="113"/>
      <c r="EL31" s="113"/>
      <c r="EM31" s="114" t="str">
        <f>EL16</f>
        <v>нет свободной мощности</v>
      </c>
      <c r="EN31" s="114"/>
      <c r="EO31" s="114"/>
      <c r="EP31" s="114"/>
      <c r="EQ31" s="114"/>
      <c r="ER31" s="114"/>
      <c r="ES31" s="114"/>
      <c r="ET31" s="114"/>
      <c r="EU31" s="114"/>
      <c r="EV31" s="114"/>
      <c r="EW31" s="114"/>
      <c r="EX31" s="114"/>
      <c r="EY31" s="114"/>
      <c r="EZ31" s="114"/>
      <c r="FA31" s="114"/>
      <c r="FB31" s="114"/>
      <c r="FC31" s="114"/>
      <c r="FD31" s="114"/>
      <c r="FE31" s="1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47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139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47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140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52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15"/>
      <c r="DW53" s="15"/>
      <c r="DX53" s="15"/>
      <c r="DY53" s="15"/>
      <c r="DZ53" s="16"/>
      <c r="EA53" s="16"/>
      <c r="EB53" s="16"/>
      <c r="EC53" s="16"/>
      <c r="ED53" s="46"/>
      <c r="EE53" s="46"/>
      <c r="EF53" s="46"/>
      <c r="EG53" s="46"/>
      <c r="EH53" s="47"/>
      <c r="EI53" s="47"/>
      <c r="EJ53" s="47"/>
      <c r="EK53" s="47"/>
    </row>
    <row r="54" spans="1:161" s="8" customFormat="1" ht="15.75" x14ac:dyDescent="0.25">
      <c r="AQ54" s="19"/>
      <c r="AR54" s="1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139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47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140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12.161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3">BQ59</f>
        <v>12.161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62">
        <f>EL14</f>
        <v>21.502728999999995</v>
      </c>
      <c r="EB59" s="127"/>
      <c r="EC59" s="127"/>
      <c r="ED59" s="127"/>
      <c r="EE59" s="127"/>
      <c r="EF59" s="127"/>
      <c r="EG59" s="127"/>
      <c r="EH59" s="127"/>
      <c r="EI59" s="127"/>
      <c r="EJ59" s="127"/>
      <c r="EK59" s="127"/>
      <c r="EL59" s="127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27"/>
      <c r="FE59" s="128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3.4623200000000001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82">
        <f t="shared" si="3"/>
        <v>3.4623200000000001</v>
      </c>
      <c r="CW60" s="83"/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3"/>
      <c r="DL60" s="83"/>
      <c r="DM60" s="83"/>
      <c r="DN60" s="83"/>
      <c r="DO60" s="83"/>
      <c r="DP60" s="83"/>
      <c r="DQ60" s="83"/>
      <c r="DR60" s="83"/>
      <c r="DS60" s="83"/>
      <c r="DT60" s="83"/>
      <c r="DU60" s="83"/>
      <c r="DV60" s="83"/>
      <c r="DW60" s="83"/>
      <c r="DX60" s="83"/>
      <c r="DY60" s="83"/>
      <c r="DZ60" s="84"/>
      <c r="EA60" s="163"/>
      <c r="EB60" s="164"/>
      <c r="EC60" s="164"/>
      <c r="ED60" s="164"/>
      <c r="EE60" s="164"/>
      <c r="EF60" s="164"/>
      <c r="EG60" s="164"/>
      <c r="EH60" s="164"/>
      <c r="EI60" s="164"/>
      <c r="EJ60" s="164"/>
      <c r="EK60" s="164"/>
      <c r="EL60" s="164"/>
      <c r="EM60" s="164"/>
      <c r="EN60" s="164"/>
      <c r="EO60" s="164"/>
      <c r="EP60" s="164"/>
      <c r="EQ60" s="164"/>
      <c r="ER60" s="164"/>
      <c r="ES60" s="164"/>
      <c r="ET60" s="164"/>
      <c r="EU60" s="164"/>
      <c r="EV60" s="164"/>
      <c r="EW60" s="164"/>
      <c r="EX60" s="164"/>
      <c r="EY60" s="164"/>
      <c r="EZ60" s="164"/>
      <c r="FA60" s="164"/>
      <c r="FB60" s="164"/>
      <c r="FC60" s="164"/>
      <c r="FD60" s="164"/>
      <c r="FE60" s="165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2.5999999999999999E-2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82">
        <f t="shared" si="3"/>
        <v>2.5999999999999999E-2</v>
      </c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3"/>
      <c r="DY61" s="83"/>
      <c r="DZ61" s="84"/>
      <c r="EA61" s="163"/>
      <c r="EB61" s="164"/>
      <c r="EC61" s="164"/>
      <c r="ED61" s="164"/>
      <c r="EE61" s="164"/>
      <c r="EF61" s="164"/>
      <c r="EG61" s="164"/>
      <c r="EH61" s="164"/>
      <c r="EI61" s="164"/>
      <c r="EJ61" s="164"/>
      <c r="EK61" s="164"/>
      <c r="EL61" s="164"/>
      <c r="EM61" s="164"/>
      <c r="EN61" s="164"/>
      <c r="EO61" s="164"/>
      <c r="EP61" s="164"/>
      <c r="EQ61" s="164"/>
      <c r="ER61" s="164"/>
      <c r="ES61" s="164"/>
      <c r="ET61" s="164"/>
      <c r="EU61" s="164"/>
      <c r="EV61" s="164"/>
      <c r="EW61" s="164"/>
      <c r="EX61" s="164"/>
      <c r="EY61" s="164"/>
      <c r="EZ61" s="164"/>
      <c r="FA61" s="164"/>
      <c r="FB61" s="164"/>
      <c r="FC61" s="164"/>
      <c r="FD61" s="164"/>
      <c r="FE61" s="165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8.2598000000000005E-2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82">
        <f t="shared" si="3"/>
        <v>8.2598000000000005E-2</v>
      </c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3"/>
      <c r="DL62" s="83"/>
      <c r="DM62" s="83"/>
      <c r="DN62" s="83"/>
      <c r="DO62" s="83"/>
      <c r="DP62" s="83"/>
      <c r="DQ62" s="83"/>
      <c r="DR62" s="83"/>
      <c r="DS62" s="83"/>
      <c r="DT62" s="83"/>
      <c r="DU62" s="83"/>
      <c r="DV62" s="83"/>
      <c r="DW62" s="83"/>
      <c r="DX62" s="83"/>
      <c r="DY62" s="83"/>
      <c r="DZ62" s="84"/>
      <c r="EA62" s="163"/>
      <c r="EB62" s="164"/>
      <c r="EC62" s="164"/>
      <c r="ED62" s="164"/>
      <c r="EE62" s="164"/>
      <c r="EF62" s="164"/>
      <c r="EG62" s="164"/>
      <c r="EH62" s="164"/>
      <c r="EI62" s="164"/>
      <c r="EJ62" s="164"/>
      <c r="EK62" s="164"/>
      <c r="EL62" s="164"/>
      <c r="EM62" s="164"/>
      <c r="EN62" s="164"/>
      <c r="EO62" s="164"/>
      <c r="EP62" s="164"/>
      <c r="EQ62" s="164"/>
      <c r="ER62" s="164"/>
      <c r="ES62" s="164"/>
      <c r="ET62" s="164"/>
      <c r="EU62" s="164"/>
      <c r="EV62" s="164"/>
      <c r="EW62" s="164"/>
      <c r="EX62" s="164"/>
      <c r="EY62" s="164"/>
      <c r="EZ62" s="164"/>
      <c r="FA62" s="164"/>
      <c r="FB62" s="164"/>
      <c r="FC62" s="164"/>
      <c r="FD62" s="164"/>
      <c r="FE62" s="165"/>
    </row>
    <row r="63" spans="1:161" s="20" customFormat="1" ht="51.7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7.0000000000000007E-2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82">
        <f t="shared" si="3"/>
        <v>7.0000000000000007E-2</v>
      </c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4"/>
      <c r="EA63" s="163"/>
      <c r="EB63" s="164"/>
      <c r="EC63" s="164"/>
      <c r="ED63" s="164"/>
      <c r="EE63" s="164"/>
      <c r="EF63" s="164"/>
      <c r="EG63" s="164"/>
      <c r="EH63" s="164"/>
      <c r="EI63" s="164"/>
      <c r="EJ63" s="164"/>
      <c r="EK63" s="164"/>
      <c r="EL63" s="164"/>
      <c r="EM63" s="164"/>
      <c r="EN63" s="164"/>
      <c r="EO63" s="164"/>
      <c r="EP63" s="164"/>
      <c r="EQ63" s="164"/>
      <c r="ER63" s="164"/>
      <c r="ES63" s="164"/>
      <c r="ET63" s="164"/>
      <c r="EU63" s="164"/>
      <c r="EV63" s="164"/>
      <c r="EW63" s="164"/>
      <c r="EX63" s="164"/>
      <c r="EY63" s="164"/>
      <c r="EZ63" s="164"/>
      <c r="FA63" s="164"/>
      <c r="FB63" s="164"/>
      <c r="FC63" s="164"/>
      <c r="FD63" s="164"/>
      <c r="FE63" s="165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2.9863529999999994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126">
        <f t="shared" si="3"/>
        <v>2.9863529999999994</v>
      </c>
      <c r="CW64" s="166"/>
      <c r="CX64" s="166"/>
      <c r="CY64" s="166"/>
      <c r="CZ64" s="166"/>
      <c r="DA64" s="166"/>
      <c r="DB64" s="166"/>
      <c r="DC64" s="166"/>
      <c r="DD64" s="166"/>
      <c r="DE64" s="166"/>
      <c r="DF64" s="166"/>
      <c r="DG64" s="166"/>
      <c r="DH64" s="166"/>
      <c r="DI64" s="166"/>
      <c r="DJ64" s="166"/>
      <c r="DK64" s="166"/>
      <c r="DL64" s="166"/>
      <c r="DM64" s="166"/>
      <c r="DN64" s="166"/>
      <c r="DO64" s="166"/>
      <c r="DP64" s="166"/>
      <c r="DQ64" s="166"/>
      <c r="DR64" s="166"/>
      <c r="DS64" s="166"/>
      <c r="DT64" s="166"/>
      <c r="DU64" s="166"/>
      <c r="DV64" s="166"/>
      <c r="DW64" s="166"/>
      <c r="DX64" s="166"/>
      <c r="DY64" s="166"/>
      <c r="DZ64" s="167"/>
      <c r="EA64" s="163"/>
      <c r="EB64" s="164"/>
      <c r="EC64" s="164"/>
      <c r="ED64" s="164"/>
      <c r="EE64" s="164"/>
      <c r="EF64" s="164"/>
      <c r="EG64" s="164"/>
      <c r="EH64" s="164"/>
      <c r="EI64" s="164"/>
      <c r="EJ64" s="164"/>
      <c r="EK64" s="164"/>
      <c r="EL64" s="164"/>
      <c r="EM64" s="164"/>
      <c r="EN64" s="164"/>
      <c r="EO64" s="164"/>
      <c r="EP64" s="164"/>
      <c r="EQ64" s="164"/>
      <c r="ER64" s="164"/>
      <c r="ES64" s="164"/>
      <c r="ET64" s="164"/>
      <c r="EU64" s="164"/>
      <c r="EV64" s="164"/>
      <c r="EW64" s="164"/>
      <c r="EX64" s="164"/>
      <c r="EY64" s="164"/>
      <c r="EZ64" s="164"/>
      <c r="FA64" s="164"/>
      <c r="FB64" s="164"/>
      <c r="FC64" s="164"/>
      <c r="FD64" s="164"/>
      <c r="FE64" s="165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1.7724800000000003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3"/>
        <v>1.7724800000000003</v>
      </c>
      <c r="CW65" s="118"/>
      <c r="CX65" s="118"/>
      <c r="CY65" s="118"/>
      <c r="CZ65" s="118"/>
      <c r="DA65" s="118"/>
      <c r="DB65" s="118"/>
      <c r="DC65" s="118"/>
      <c r="DD65" s="118"/>
      <c r="DE65" s="118"/>
      <c r="DF65" s="118"/>
      <c r="DG65" s="118"/>
      <c r="DH65" s="118"/>
      <c r="DI65" s="118"/>
      <c r="DJ65" s="118"/>
      <c r="DK65" s="118"/>
      <c r="DL65" s="118"/>
      <c r="DM65" s="118"/>
      <c r="DN65" s="118"/>
      <c r="DO65" s="118"/>
      <c r="DP65" s="118"/>
      <c r="DQ65" s="118"/>
      <c r="DR65" s="118"/>
      <c r="DS65" s="118"/>
      <c r="DT65" s="118"/>
      <c r="DU65" s="118"/>
      <c r="DV65" s="118"/>
      <c r="DW65" s="118"/>
      <c r="DX65" s="118"/>
      <c r="DY65" s="118"/>
      <c r="DZ65" s="118"/>
      <c r="EA65" s="113">
        <f>EM30</f>
        <v>7.9181999999999997</v>
      </c>
      <c r="EB65" s="113"/>
      <c r="EC65" s="113"/>
      <c r="ED65" s="113"/>
      <c r="EE65" s="113"/>
      <c r="EF65" s="113"/>
      <c r="EG65" s="113"/>
      <c r="EH65" s="113"/>
      <c r="EI65" s="113"/>
      <c r="EJ65" s="113"/>
      <c r="EK65" s="113"/>
      <c r="EL65" s="113"/>
      <c r="EM65" s="113"/>
      <c r="EN65" s="113"/>
      <c r="EO65" s="113"/>
      <c r="EP65" s="113"/>
      <c r="EQ65" s="113"/>
      <c r="ER65" s="113"/>
      <c r="ES65" s="113"/>
      <c r="ET65" s="113"/>
      <c r="EU65" s="113"/>
      <c r="EV65" s="113"/>
      <c r="EW65" s="113"/>
      <c r="EX65" s="113"/>
      <c r="EY65" s="113"/>
      <c r="EZ65" s="113"/>
      <c r="FA65" s="113"/>
      <c r="FB65" s="113"/>
      <c r="FC65" s="113"/>
      <c r="FD65" s="113"/>
      <c r="FE65" s="113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0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3"/>
        <v>0</v>
      </c>
      <c r="CW66" s="118"/>
      <c r="CX66" s="118"/>
      <c r="CY66" s="118"/>
      <c r="CZ66" s="118"/>
      <c r="DA66" s="118"/>
      <c r="DB66" s="118"/>
      <c r="DC66" s="118"/>
      <c r="DD66" s="118"/>
      <c r="DE66" s="118"/>
      <c r="DF66" s="118"/>
      <c r="DG66" s="118"/>
      <c r="DH66" s="118"/>
      <c r="DI66" s="118"/>
      <c r="DJ66" s="118"/>
      <c r="DK66" s="118"/>
      <c r="DL66" s="118"/>
      <c r="DM66" s="118"/>
      <c r="DN66" s="118"/>
      <c r="DO66" s="118"/>
      <c r="DP66" s="118"/>
      <c r="DQ66" s="118"/>
      <c r="DR66" s="118"/>
      <c r="DS66" s="118"/>
      <c r="DT66" s="118"/>
      <c r="DU66" s="118"/>
      <c r="DV66" s="118"/>
      <c r="DW66" s="118"/>
      <c r="DX66" s="118"/>
      <c r="DY66" s="118"/>
      <c r="DZ66" s="118"/>
      <c r="EA66" s="113"/>
      <c r="EB66" s="113"/>
      <c r="EC66" s="113"/>
      <c r="ED66" s="113"/>
      <c r="EE66" s="113"/>
      <c r="EF66" s="113"/>
      <c r="EG66" s="113"/>
      <c r="EH66" s="113"/>
      <c r="EI66" s="113"/>
      <c r="EJ66" s="113"/>
      <c r="EK66" s="113"/>
      <c r="EL66" s="113"/>
      <c r="EM66" s="113"/>
      <c r="EN66" s="113"/>
      <c r="EO66" s="113"/>
      <c r="EP66" s="113"/>
      <c r="EQ66" s="113"/>
      <c r="ER66" s="113"/>
      <c r="ES66" s="113"/>
      <c r="ET66" s="113"/>
      <c r="EU66" s="113"/>
      <c r="EV66" s="113"/>
      <c r="EW66" s="113"/>
      <c r="EX66" s="113"/>
      <c r="EY66" s="113"/>
      <c r="EZ66" s="113"/>
      <c r="FA66" s="113"/>
      <c r="FB66" s="113"/>
      <c r="FC66" s="113"/>
      <c r="FD66" s="113"/>
      <c r="FE66" s="113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>
        <f t="shared" ref="CV67:CV76" si="4">BQ67</f>
        <v>0</v>
      </c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3"/>
      <c r="EB67" s="113"/>
      <c r="EC67" s="113"/>
      <c r="ED67" s="113"/>
      <c r="EE67" s="113"/>
      <c r="EF67" s="113"/>
      <c r="EG67" s="113"/>
      <c r="EH67" s="113"/>
      <c r="EI67" s="113"/>
      <c r="EJ67" s="113"/>
      <c r="EK67" s="113"/>
      <c r="EL67" s="113"/>
      <c r="EM67" s="113"/>
      <c r="EN67" s="113"/>
      <c r="EO67" s="113"/>
      <c r="EP67" s="113"/>
      <c r="EQ67" s="113"/>
      <c r="ER67" s="113"/>
      <c r="ES67" s="113"/>
      <c r="ET67" s="113"/>
      <c r="EU67" s="113"/>
      <c r="EV67" s="113"/>
      <c r="EW67" s="113"/>
      <c r="EX67" s="113"/>
      <c r="EY67" s="113"/>
      <c r="EZ67" s="113"/>
      <c r="FA67" s="113"/>
      <c r="FB67" s="113"/>
      <c r="FC67" s="113"/>
      <c r="FD67" s="113"/>
      <c r="FE67" s="113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3.6423200000000002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5">
        <v>3.5000900000000001</v>
      </c>
      <c r="CU68" s="76">
        <v>3.5000900000000001</v>
      </c>
      <c r="CV68" s="118">
        <f>BQ68</f>
        <v>3.6423200000000002</v>
      </c>
      <c r="CW68" s="118"/>
      <c r="CX68" s="118"/>
      <c r="CY68" s="118"/>
      <c r="CZ68" s="118"/>
      <c r="DA68" s="118"/>
      <c r="DB68" s="118"/>
      <c r="DC68" s="118"/>
      <c r="DD68" s="118"/>
      <c r="DE68" s="118"/>
      <c r="DF68" s="118"/>
      <c r="DG68" s="118"/>
      <c r="DH68" s="118"/>
      <c r="DI68" s="118"/>
      <c r="DJ68" s="118"/>
      <c r="DK68" s="118"/>
      <c r="DL68" s="118"/>
      <c r="DM68" s="118"/>
      <c r="DN68" s="118"/>
      <c r="DO68" s="118"/>
      <c r="DP68" s="118"/>
      <c r="DQ68" s="118"/>
      <c r="DR68" s="118"/>
      <c r="DS68" s="118"/>
      <c r="DT68" s="118"/>
      <c r="DU68" s="118"/>
      <c r="DV68" s="118"/>
      <c r="DW68" s="118"/>
      <c r="DX68" s="118"/>
      <c r="DY68" s="118"/>
      <c r="DZ68" s="118"/>
      <c r="EA68" s="113"/>
      <c r="EB68" s="113"/>
      <c r="EC68" s="113"/>
      <c r="ED68" s="113"/>
      <c r="EE68" s="113"/>
      <c r="EF68" s="113"/>
      <c r="EG68" s="113"/>
      <c r="EH68" s="113"/>
      <c r="EI68" s="113"/>
      <c r="EJ68" s="113"/>
      <c r="EK68" s="113"/>
      <c r="EL68" s="113"/>
      <c r="EM68" s="113"/>
      <c r="EN68" s="113"/>
      <c r="EO68" s="113"/>
      <c r="EP68" s="113"/>
      <c r="EQ68" s="113"/>
      <c r="ER68" s="113"/>
      <c r="ES68" s="113"/>
      <c r="ET68" s="113"/>
      <c r="EU68" s="113"/>
      <c r="EV68" s="113"/>
      <c r="EW68" s="113"/>
      <c r="EX68" s="113"/>
      <c r="EY68" s="113"/>
      <c r="EZ68" s="113"/>
      <c r="FA68" s="113"/>
      <c r="FB68" s="113"/>
      <c r="FC68" s="113"/>
      <c r="FD68" s="113"/>
      <c r="FE68" s="113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192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137.470136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f t="shared" ref="CT69:CU69" si="5">162.024444+2.8</f>
        <v>164.824444</v>
      </c>
      <c r="CU69" s="77">
        <f t="shared" si="5"/>
        <v>164.824444</v>
      </c>
      <c r="CV69" s="194">
        <f>BQ69</f>
        <v>137.470136</v>
      </c>
      <c r="CW69" s="195"/>
      <c r="CX69" s="195"/>
      <c r="CY69" s="195"/>
      <c r="CZ69" s="195"/>
      <c r="DA69" s="195"/>
      <c r="DB69" s="195"/>
      <c r="DC69" s="195"/>
      <c r="DD69" s="195"/>
      <c r="DE69" s="195"/>
      <c r="DF69" s="195"/>
      <c r="DG69" s="195"/>
      <c r="DH69" s="195"/>
      <c r="DI69" s="195"/>
      <c r="DJ69" s="195"/>
      <c r="DK69" s="195"/>
      <c r="DL69" s="195"/>
      <c r="DM69" s="195"/>
      <c r="DN69" s="195"/>
      <c r="DO69" s="195"/>
      <c r="DP69" s="195"/>
      <c r="DQ69" s="195"/>
      <c r="DR69" s="195"/>
      <c r="DS69" s="195"/>
      <c r="DT69" s="195"/>
      <c r="DU69" s="195"/>
      <c r="DV69" s="195"/>
      <c r="DW69" s="195"/>
      <c r="DX69" s="195"/>
      <c r="DY69" s="195"/>
      <c r="DZ69" s="196"/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24.930692999999998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f t="shared" ref="CT70:CU70" si="6">CT78+CT79</f>
        <v>0</v>
      </c>
      <c r="CU70" s="73">
        <f t="shared" si="6"/>
        <v>0</v>
      </c>
      <c r="CV70" s="82">
        <f>BQ70</f>
        <v>24.930692999999998</v>
      </c>
      <c r="CW70" s="83"/>
      <c r="CX70" s="83"/>
      <c r="CY70" s="83"/>
      <c r="CZ70" s="83"/>
      <c r="DA70" s="83"/>
      <c r="DB70" s="83"/>
      <c r="DC70" s="83"/>
      <c r="DD70" s="83"/>
      <c r="DE70" s="83"/>
      <c r="DF70" s="83"/>
      <c r="DG70" s="83"/>
      <c r="DH70" s="83"/>
      <c r="DI70" s="83"/>
      <c r="DJ70" s="83"/>
      <c r="DK70" s="83"/>
      <c r="DL70" s="83"/>
      <c r="DM70" s="83"/>
      <c r="DN70" s="83"/>
      <c r="DO70" s="83"/>
      <c r="DP70" s="83"/>
      <c r="DQ70" s="83"/>
      <c r="DR70" s="83"/>
      <c r="DS70" s="83"/>
      <c r="DT70" s="83"/>
      <c r="DU70" s="83"/>
      <c r="DV70" s="83"/>
      <c r="DW70" s="83"/>
      <c r="DX70" s="83"/>
      <c r="DY70" s="83"/>
      <c r="DZ70" s="84"/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1.55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5"/>
      <c r="CU71" s="76"/>
      <c r="CV71" s="82">
        <f>BQ71</f>
        <v>1.55</v>
      </c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  <c r="DN71" s="83"/>
      <c r="DO71" s="83"/>
      <c r="DP71" s="83"/>
      <c r="DQ71" s="83"/>
      <c r="DR71" s="83"/>
      <c r="DS71" s="83"/>
      <c r="DT71" s="83"/>
      <c r="DU71" s="83"/>
      <c r="DV71" s="83"/>
      <c r="DW71" s="83"/>
      <c r="DX71" s="83"/>
      <c r="DY71" s="83"/>
      <c r="DZ71" s="84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193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7.9240000000000004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82">
        <f t="shared" si="4"/>
        <v>7.9240000000000004</v>
      </c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  <c r="DN72" s="83"/>
      <c r="DO72" s="83"/>
      <c r="DP72" s="83"/>
      <c r="DQ72" s="83"/>
      <c r="DR72" s="83"/>
      <c r="DS72" s="83"/>
      <c r="DT72" s="83"/>
      <c r="DU72" s="83"/>
      <c r="DV72" s="83"/>
      <c r="DW72" s="83"/>
      <c r="DX72" s="83"/>
      <c r="DY72" s="83"/>
      <c r="DZ72" s="84"/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1.4999999999999999E-2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82">
        <f t="shared" ref="CV73" si="7">BQ73</f>
        <v>1.4999999999999999E-2</v>
      </c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83"/>
      <c r="DL73" s="83"/>
      <c r="DM73" s="83"/>
      <c r="DN73" s="83"/>
      <c r="DO73" s="83"/>
      <c r="DP73" s="83"/>
      <c r="DQ73" s="83"/>
      <c r="DR73" s="83"/>
      <c r="DS73" s="83"/>
      <c r="DT73" s="83"/>
      <c r="DU73" s="83"/>
      <c r="DV73" s="83"/>
      <c r="DW73" s="83"/>
      <c r="DX73" s="83"/>
      <c r="DY73" s="83"/>
      <c r="DZ73" s="84"/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0.163024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82">
        <f t="shared" si="4"/>
        <v>0.163024</v>
      </c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4"/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192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158.19999999999999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 t="e">
        <f>#REF!</f>
        <v>#REF!</v>
      </c>
      <c r="CU75" s="73" t="e">
        <f>#REF!</f>
        <v>#REF!</v>
      </c>
      <c r="CV75" s="82">
        <f t="shared" si="4"/>
        <v>158.19999999999999</v>
      </c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83"/>
      <c r="DJ75" s="83"/>
      <c r="DK75" s="83"/>
      <c r="DL75" s="83"/>
      <c r="DM75" s="83"/>
      <c r="DN75" s="83"/>
      <c r="DO75" s="83"/>
      <c r="DP75" s="83"/>
      <c r="DQ75" s="83"/>
      <c r="DR75" s="83"/>
      <c r="DS75" s="83"/>
      <c r="DT75" s="83"/>
      <c r="DU75" s="83"/>
      <c r="DV75" s="83"/>
      <c r="DW75" s="83"/>
      <c r="DX75" s="83"/>
      <c r="DY75" s="83"/>
      <c r="DZ75" s="84"/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28.466099999999997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82">
        <f t="shared" si="4"/>
        <v>28.466099999999997</v>
      </c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3"/>
      <c r="DS76" s="83"/>
      <c r="DT76" s="83"/>
      <c r="DU76" s="83"/>
      <c r="DV76" s="83"/>
      <c r="DW76" s="83"/>
      <c r="DX76" s="83"/>
      <c r="DY76" s="83"/>
      <c r="DZ76" s="84"/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382.92202399999996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382.92202399999996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52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52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52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47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15"/>
      <c r="DX99" s="15"/>
      <c r="DY99" s="15"/>
      <c r="DZ99" s="15"/>
      <c r="EA99" s="16"/>
      <c r="EB99" s="16"/>
      <c r="EC99" s="16"/>
      <c r="ED99" s="16"/>
      <c r="EE99" s="16"/>
      <c r="EF99" s="46"/>
      <c r="EG99" s="46"/>
      <c r="EH99" s="46"/>
      <c r="EI99" s="46"/>
      <c r="EJ99" s="47"/>
      <c r="EK99" s="47"/>
      <c r="EL99" s="47"/>
      <c r="EM99" s="47"/>
    </row>
    <row r="100" spans="1:163" s="8" customFormat="1" ht="15.75" x14ac:dyDescent="0.25">
      <c r="AR100" s="19"/>
      <c r="AS100" s="1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139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47" customFormat="1" ht="15.75" x14ac:dyDescent="0.25">
      <c r="J101" s="137" t="s">
        <v>141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45"/>
      <c r="V101" s="45"/>
      <c r="W101" s="45"/>
      <c r="X101" s="45"/>
      <c r="Y101" s="45" t="s">
        <v>142</v>
      </c>
      <c r="Z101" s="45"/>
      <c r="AA101" s="45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52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12.161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12.161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27.244788666666665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0.70728000000000002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0.70728000000000002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1.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2.5999999999999999E-2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2.5999999999999999E-2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7.0000000000000007E-2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7.0000000000000007E-2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188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8.2598000000000005E-2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8.2598000000000005E-2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0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0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13.333333333333334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49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13.046878000000001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13.046878000000001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52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52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52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143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52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122">
        <v>2</v>
      </c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  <c r="BH121" s="123"/>
      <c r="BI121" s="123"/>
      <c r="BJ121" s="123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3"/>
      <c r="BX121" s="124"/>
      <c r="BY121" s="122">
        <v>3</v>
      </c>
      <c r="BZ121" s="123"/>
      <c r="CA121" s="123"/>
      <c r="CB121" s="123"/>
      <c r="CC121" s="123"/>
      <c r="CD121" s="123"/>
      <c r="CE121" s="123"/>
      <c r="CF121" s="123"/>
      <c r="CG121" s="123"/>
      <c r="CH121" s="123"/>
      <c r="CI121" s="123"/>
      <c r="CJ121" s="123"/>
      <c r="CK121" s="123"/>
      <c r="CL121" s="123"/>
      <c r="CM121" s="123"/>
      <c r="CN121" s="123"/>
      <c r="CO121" s="123"/>
      <c r="CP121" s="123"/>
      <c r="CQ121" s="123"/>
      <c r="CR121" s="123"/>
      <c r="CS121" s="123"/>
      <c r="CT121" s="123"/>
      <c r="CU121" s="123"/>
      <c r="CV121" s="123"/>
      <c r="CW121" s="123"/>
      <c r="CX121" s="123"/>
      <c r="CY121" s="123"/>
      <c r="CZ121" s="123"/>
      <c r="DA121" s="124"/>
      <c r="DC121" s="48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12161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12161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707.28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707.28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178.59800000000001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178.59800000000001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13046.878000000001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13046.878000000001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A6:FH7"/>
    <mergeCell ref="W59:AR64"/>
    <mergeCell ref="W65:AR68"/>
    <mergeCell ref="W69:AR74"/>
    <mergeCell ref="W75:AR76"/>
    <mergeCell ref="A59:V64"/>
    <mergeCell ref="A65:V68"/>
    <mergeCell ref="A69:V76"/>
    <mergeCell ref="A105:Z109"/>
    <mergeCell ref="AA105:AZ109"/>
    <mergeCell ref="EK105:FG109"/>
    <mergeCell ref="A88:Q93"/>
    <mergeCell ref="A97:FG97"/>
    <mergeCell ref="AW98:DK98"/>
    <mergeCell ref="BH100:BQ100"/>
    <mergeCell ref="BR100:CI100"/>
    <mergeCell ref="CJ100:CM100"/>
    <mergeCell ref="CN100:CQ100"/>
    <mergeCell ref="CR100:CY100"/>
    <mergeCell ref="CZ86:DX86"/>
    <mergeCell ref="DY86:EJ86"/>
    <mergeCell ref="EK86:EV86"/>
    <mergeCell ref="EW86:FH86"/>
    <mergeCell ref="R90:AK90"/>
    <mergeCell ref="DY89:EJ89"/>
    <mergeCell ref="A110:Z110"/>
    <mergeCell ref="AA110:AZ110"/>
    <mergeCell ref="EK110:FG110"/>
    <mergeCell ref="B112:Z112"/>
    <mergeCell ref="AB112:AZ112"/>
    <mergeCell ref="BB112:BW112"/>
    <mergeCell ref="BY112:CQ112"/>
    <mergeCell ref="BA105:BW105"/>
    <mergeCell ref="BX105:CQ105"/>
    <mergeCell ref="CR105:DM105"/>
    <mergeCell ref="DN105:EJ105"/>
    <mergeCell ref="DN106:EJ106"/>
    <mergeCell ref="BA107:BW107"/>
    <mergeCell ref="BX107:CQ107"/>
    <mergeCell ref="CR107:DM107"/>
    <mergeCell ref="DN107:EJ107"/>
    <mergeCell ref="BA108:BW108"/>
    <mergeCell ref="BX108:CQ108"/>
    <mergeCell ref="CR108:DM108"/>
    <mergeCell ref="DN108:EJ108"/>
    <mergeCell ref="BA109:BW109"/>
    <mergeCell ref="BX109:CQ109"/>
    <mergeCell ref="CR109:DM109"/>
    <mergeCell ref="BC91:BS91"/>
    <mergeCell ref="CZ91:DX91"/>
    <mergeCell ref="EA65:FE68"/>
    <mergeCell ref="CV67:DZ67"/>
    <mergeCell ref="EA69:FE76"/>
    <mergeCell ref="CV65:DZ65"/>
    <mergeCell ref="CV69:DZ69"/>
    <mergeCell ref="CV70:DZ70"/>
    <mergeCell ref="CV76:DZ76"/>
    <mergeCell ref="AT77:BP77"/>
    <mergeCell ref="CV75:DZ75"/>
    <mergeCell ref="CV66:DZ66"/>
    <mergeCell ref="CV68:DZ68"/>
    <mergeCell ref="CV71:DZ71"/>
    <mergeCell ref="AL90:BB90"/>
    <mergeCell ref="BC90:BS90"/>
    <mergeCell ref="EK89:EV89"/>
    <mergeCell ref="EW89:FH89"/>
    <mergeCell ref="CK88:CY88"/>
    <mergeCell ref="CZ88:DX88"/>
    <mergeCell ref="DY88:EJ88"/>
    <mergeCell ref="EK88:EV88"/>
    <mergeCell ref="EW88:FH88"/>
    <mergeCell ref="CZ89:DX89"/>
    <mergeCell ref="A14:E14"/>
    <mergeCell ref="F14:V14"/>
    <mergeCell ref="W14:AN14"/>
    <mergeCell ref="AO14:AY14"/>
    <mergeCell ref="AZ14:BP14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BQ14:CI14"/>
    <mergeCell ref="CJ14:CZ14"/>
    <mergeCell ref="DA14:DQ14"/>
    <mergeCell ref="DR14:EK14"/>
    <mergeCell ref="EL14:FE14"/>
    <mergeCell ref="DA15:DQ15"/>
    <mergeCell ref="DR15:EK15"/>
    <mergeCell ref="BQ15:CI15"/>
    <mergeCell ref="CJ15:CZ15"/>
    <mergeCell ref="EL15:FE15"/>
    <mergeCell ref="W16:AN16"/>
    <mergeCell ref="AO16:AY16"/>
    <mergeCell ref="AZ16:BP16"/>
    <mergeCell ref="BQ16:CI16"/>
    <mergeCell ref="CJ16:CZ16"/>
    <mergeCell ref="F15:V15"/>
    <mergeCell ref="W15:AN15"/>
    <mergeCell ref="AO15:AY15"/>
    <mergeCell ref="AZ15:BP15"/>
    <mergeCell ref="A15:E15"/>
    <mergeCell ref="A21:FE21"/>
    <mergeCell ref="AV22:DJ22"/>
    <mergeCell ref="AV23:DJ23"/>
    <mergeCell ref="AW24:BY24"/>
    <mergeCell ref="BZ24:CQ24"/>
    <mergeCell ref="CR24:CU24"/>
    <mergeCell ref="CV24:CY24"/>
    <mergeCell ref="CZ24:DH24"/>
    <mergeCell ref="DA17:DQ17"/>
    <mergeCell ref="DR17:EK17"/>
    <mergeCell ref="EL17:FE17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BI25:BS25"/>
    <mergeCell ref="BT25:CK25"/>
    <mergeCell ref="CL25:CW25"/>
    <mergeCell ref="A27:E27"/>
    <mergeCell ref="F27:V27"/>
    <mergeCell ref="W27:AN27"/>
    <mergeCell ref="AO27:AY27"/>
    <mergeCell ref="AZ27:BM27"/>
    <mergeCell ref="BN27:CF27"/>
    <mergeCell ref="CG27:CX27"/>
    <mergeCell ref="C25:M25"/>
    <mergeCell ref="N25:AE25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CG28:CX28"/>
    <mergeCell ref="CY28:DS28"/>
    <mergeCell ref="DT28:EL28"/>
    <mergeCell ref="EM28:FE28"/>
    <mergeCell ref="BN29:CF29"/>
    <mergeCell ref="CG29:CX29"/>
    <mergeCell ref="CY29:DS29"/>
    <mergeCell ref="DT29:EL29"/>
    <mergeCell ref="EM29:FE29"/>
    <mergeCell ref="A29:E29"/>
    <mergeCell ref="F29:V29"/>
    <mergeCell ref="W29:AN29"/>
    <mergeCell ref="AO29:AY29"/>
    <mergeCell ref="AZ29:BM29"/>
    <mergeCell ref="BN30:CF30"/>
    <mergeCell ref="CG30:CX30"/>
    <mergeCell ref="CY30:DS30"/>
    <mergeCell ref="DT30:EL30"/>
    <mergeCell ref="EM30:FE30"/>
    <mergeCell ref="A30:E30"/>
    <mergeCell ref="F30:V30"/>
    <mergeCell ref="W30:AN30"/>
    <mergeCell ref="AO30:AY30"/>
    <mergeCell ref="AZ30:BM30"/>
    <mergeCell ref="BN31:CF31"/>
    <mergeCell ref="CG31:CX31"/>
    <mergeCell ref="CY31:DS31"/>
    <mergeCell ref="DT31:EL31"/>
    <mergeCell ref="EM31:FE31"/>
    <mergeCell ref="A31:E31"/>
    <mergeCell ref="F31:V31"/>
    <mergeCell ref="W31:AN31"/>
    <mergeCell ref="AO31:AY31"/>
    <mergeCell ref="AZ31:BM31"/>
    <mergeCell ref="C39:M39"/>
    <mergeCell ref="N39:AE39"/>
    <mergeCell ref="CL39:CW39"/>
    <mergeCell ref="A41:K41"/>
    <mergeCell ref="L41:AC41"/>
    <mergeCell ref="AD41:FE41"/>
    <mergeCell ref="A35:FE35"/>
    <mergeCell ref="BU37:DX37"/>
    <mergeCell ref="AM38:CH38"/>
    <mergeCell ref="CI38:CZ38"/>
    <mergeCell ref="DA38:DD38"/>
    <mergeCell ref="DE38:DH38"/>
    <mergeCell ref="DI38:DQ38"/>
    <mergeCell ref="DY42:FE42"/>
    <mergeCell ref="A43:K43"/>
    <mergeCell ref="L43:AC43"/>
    <mergeCell ref="AD43:BJ43"/>
    <mergeCell ref="BK43:CQ43"/>
    <mergeCell ref="CR43:DX43"/>
    <mergeCell ref="DY43:FE43"/>
    <mergeCell ref="A42:K42"/>
    <mergeCell ref="L42:AC42"/>
    <mergeCell ref="AD42:BJ42"/>
    <mergeCell ref="BK42:CQ42"/>
    <mergeCell ref="CR42:DX42"/>
    <mergeCell ref="CA44:CQ44"/>
    <mergeCell ref="CR44:DG44"/>
    <mergeCell ref="DH44:DX44"/>
    <mergeCell ref="DY44:EN44"/>
    <mergeCell ref="EO44:FE44"/>
    <mergeCell ref="A44:K44"/>
    <mergeCell ref="L44:AC44"/>
    <mergeCell ref="AD44:AS44"/>
    <mergeCell ref="AT44:BJ44"/>
    <mergeCell ref="BK44:BZ44"/>
    <mergeCell ref="CA45:CQ45"/>
    <mergeCell ref="CR45:DG45"/>
    <mergeCell ref="DH45:DX45"/>
    <mergeCell ref="DY45:EN45"/>
    <mergeCell ref="EO45:FE45"/>
    <mergeCell ref="A45:K45"/>
    <mergeCell ref="L45:AC45"/>
    <mergeCell ref="AD45:AS45"/>
    <mergeCell ref="AT45:BJ45"/>
    <mergeCell ref="BK45:BZ45"/>
    <mergeCell ref="CA46:CQ46"/>
    <mergeCell ref="CR46:DG46"/>
    <mergeCell ref="DH46:DX46"/>
    <mergeCell ref="DY46:EN46"/>
    <mergeCell ref="EO46:FE46"/>
    <mergeCell ref="A46:K46"/>
    <mergeCell ref="L46:AC46"/>
    <mergeCell ref="AD46:AS46"/>
    <mergeCell ref="AT46:BJ46"/>
    <mergeCell ref="BK46:BZ46"/>
    <mergeCell ref="CA47:CQ47"/>
    <mergeCell ref="CR47:DG47"/>
    <mergeCell ref="DH47:DX47"/>
    <mergeCell ref="DY47:EN47"/>
    <mergeCell ref="EO47:FE47"/>
    <mergeCell ref="A47:K47"/>
    <mergeCell ref="L47:AC47"/>
    <mergeCell ref="AD47:AS47"/>
    <mergeCell ref="AT47:BJ47"/>
    <mergeCell ref="BK47:BZ47"/>
    <mergeCell ref="A52:FE52"/>
    <mergeCell ref="AV53:DJ53"/>
    <mergeCell ref="BG54:BP54"/>
    <mergeCell ref="BQ54:CH54"/>
    <mergeCell ref="CI54:CL54"/>
    <mergeCell ref="CM54:CP54"/>
    <mergeCell ref="CQ54:CX54"/>
    <mergeCell ref="CA48:CQ48"/>
    <mergeCell ref="CR48:DG48"/>
    <mergeCell ref="DH48:DX48"/>
    <mergeCell ref="DY48:EN48"/>
    <mergeCell ref="EO48:FE48"/>
    <mergeCell ref="A48:K48"/>
    <mergeCell ref="L48:AC48"/>
    <mergeCell ref="AD48:AS48"/>
    <mergeCell ref="AT48:BJ48"/>
    <mergeCell ref="BK48:BZ48"/>
    <mergeCell ref="O55:Y55"/>
    <mergeCell ref="Z55:AQ55"/>
    <mergeCell ref="CL55:CW55"/>
    <mergeCell ref="A57:V57"/>
    <mergeCell ref="W57:AR57"/>
    <mergeCell ref="AS57:BP57"/>
    <mergeCell ref="BQ57:CU57"/>
    <mergeCell ref="CV57:DZ57"/>
    <mergeCell ref="EA57:FE57"/>
    <mergeCell ref="EA59:FE64"/>
    <mergeCell ref="CV60:DZ60"/>
    <mergeCell ref="CV61:DZ61"/>
    <mergeCell ref="CV62:DZ62"/>
    <mergeCell ref="A58:V58"/>
    <mergeCell ref="W58:AR58"/>
    <mergeCell ref="AS58:BP58"/>
    <mergeCell ref="BQ58:CU58"/>
    <mergeCell ref="CV58:DZ58"/>
    <mergeCell ref="EA58:FE58"/>
    <mergeCell ref="CV63:DZ63"/>
    <mergeCell ref="CV64:DZ64"/>
    <mergeCell ref="CK86:CY86"/>
    <mergeCell ref="CK85:CY85"/>
    <mergeCell ref="BQ59:CS59"/>
    <mergeCell ref="BC84:BS84"/>
    <mergeCell ref="BT84:CJ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DY84:EJ84"/>
    <mergeCell ref="EK84:EV84"/>
    <mergeCell ref="EW84:FH84"/>
    <mergeCell ref="CV77:DZ77"/>
    <mergeCell ref="B77:V77"/>
    <mergeCell ref="X77:AR77"/>
    <mergeCell ref="AS71:BP71"/>
    <mergeCell ref="AS72:BP72"/>
    <mergeCell ref="AS74:BP74"/>
    <mergeCell ref="AS75:BP75"/>
    <mergeCell ref="CZ85:DX85"/>
    <mergeCell ref="DY85:EJ85"/>
    <mergeCell ref="A86:Q87"/>
    <mergeCell ref="A85:Q85"/>
    <mergeCell ref="EA77:FE77"/>
    <mergeCell ref="CZ84:DX84"/>
    <mergeCell ref="A84:Q84"/>
    <mergeCell ref="R84:AK84"/>
    <mergeCell ref="AL84:BB84"/>
    <mergeCell ref="EK85:EV85"/>
    <mergeCell ref="EW85:FH85"/>
    <mergeCell ref="CZ87:DX87"/>
    <mergeCell ref="DY87:EJ87"/>
    <mergeCell ref="EK87:EV87"/>
    <mergeCell ref="EW87:FH87"/>
    <mergeCell ref="R85:AK85"/>
    <mergeCell ref="AL85:BB85"/>
    <mergeCell ref="BC85:BS85"/>
    <mergeCell ref="BT85:CJ85"/>
    <mergeCell ref="R86:AK86"/>
    <mergeCell ref="AL86:BB86"/>
    <mergeCell ref="BC86:BS86"/>
    <mergeCell ref="BT86:CJ86"/>
    <mergeCell ref="CK84:CY84"/>
    <mergeCell ref="R88:AK88"/>
    <mergeCell ref="AL88:BB88"/>
    <mergeCell ref="BC88:BS88"/>
    <mergeCell ref="BT88:CJ88"/>
    <mergeCell ref="R89:AK89"/>
    <mergeCell ref="AL89:BB89"/>
    <mergeCell ref="BC89:BS89"/>
    <mergeCell ref="BT89:CJ89"/>
    <mergeCell ref="CK87:CY87"/>
    <mergeCell ref="R87:AK87"/>
    <mergeCell ref="AL87:BB87"/>
    <mergeCell ref="BC87:BS87"/>
    <mergeCell ref="BT87:CJ87"/>
    <mergeCell ref="CK89:CY89"/>
    <mergeCell ref="DY91:EJ91"/>
    <mergeCell ref="EK91:EV91"/>
    <mergeCell ref="EW91:FH91"/>
    <mergeCell ref="BT90:CJ90"/>
    <mergeCell ref="CK90:CY90"/>
    <mergeCell ref="CZ90:DX90"/>
    <mergeCell ref="DY90:EJ90"/>
    <mergeCell ref="EK90:EV90"/>
    <mergeCell ref="CZ92:DX92"/>
    <mergeCell ref="DY92:EJ92"/>
    <mergeCell ref="EK92:EV92"/>
    <mergeCell ref="EW92:FH92"/>
    <mergeCell ref="EW90:FH90"/>
    <mergeCell ref="R93:AK93"/>
    <mergeCell ref="AL93:BB93"/>
    <mergeCell ref="BC93:BS93"/>
    <mergeCell ref="BT93:CJ93"/>
    <mergeCell ref="CK93:CY93"/>
    <mergeCell ref="CZ93:DX93"/>
    <mergeCell ref="R92:AK92"/>
    <mergeCell ref="AL92:BB92"/>
    <mergeCell ref="BC92:BS92"/>
    <mergeCell ref="BT92:CJ92"/>
    <mergeCell ref="CK92:CY92"/>
    <mergeCell ref="R91:AK91"/>
    <mergeCell ref="AL91:BB91"/>
    <mergeCell ref="DY93:EJ93"/>
    <mergeCell ref="EK93:EV93"/>
    <mergeCell ref="EW93:FH93"/>
    <mergeCell ref="BT91:CJ91"/>
    <mergeCell ref="CK91:CY91"/>
    <mergeCell ref="AW99:DK99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DN103:EJ103"/>
    <mergeCell ref="EK103:FG103"/>
    <mergeCell ref="A104:Z104"/>
    <mergeCell ref="AA104:AZ104"/>
    <mergeCell ref="BA104:BW104"/>
    <mergeCell ref="BX104:CQ104"/>
    <mergeCell ref="CR104:DM104"/>
    <mergeCell ref="BA110:BW110"/>
    <mergeCell ref="BX110:CQ110"/>
    <mergeCell ref="BA106:BW106"/>
    <mergeCell ref="BX106:CQ106"/>
    <mergeCell ref="CR106:DM106"/>
    <mergeCell ref="CR110:DM110"/>
    <mergeCell ref="EK111:FG111"/>
    <mergeCell ref="CR112:DM112"/>
    <mergeCell ref="DN112:EJ112"/>
    <mergeCell ref="EK112:FG112"/>
    <mergeCell ref="DN110:EJ110"/>
    <mergeCell ref="DN109:EJ109"/>
    <mergeCell ref="A111:Z111"/>
    <mergeCell ref="AA111:AZ111"/>
    <mergeCell ref="BA111:BW111"/>
    <mergeCell ref="BX111:CQ111"/>
    <mergeCell ref="CR111:DM111"/>
    <mergeCell ref="DN111:EJ111"/>
    <mergeCell ref="A121:AU121"/>
    <mergeCell ref="AV121:BX121"/>
    <mergeCell ref="BY121:DA121"/>
    <mergeCell ref="AV122:BX122"/>
    <mergeCell ref="BY122:DA122"/>
    <mergeCell ref="BC118:DJ118"/>
    <mergeCell ref="A116:EU116"/>
    <mergeCell ref="P117:BB117"/>
    <mergeCell ref="BC117:DJ117"/>
    <mergeCell ref="DK117:DQ117"/>
    <mergeCell ref="DR117:DU117"/>
    <mergeCell ref="DV117:EB117"/>
    <mergeCell ref="A120:AU120"/>
    <mergeCell ref="AV120:BX120"/>
    <mergeCell ref="BY120:DA120"/>
    <mergeCell ref="B122:AU122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33:AU133"/>
    <mergeCell ref="AV133:BX133"/>
    <mergeCell ref="BY133:DA133"/>
    <mergeCell ref="B131:AU131"/>
    <mergeCell ref="AV131:BX131"/>
    <mergeCell ref="BY131:DA131"/>
    <mergeCell ref="B132:AU132"/>
    <mergeCell ref="AV132:BX132"/>
    <mergeCell ref="BY132:DA132"/>
    <mergeCell ref="AS76:BP76"/>
    <mergeCell ref="AS70:BP70"/>
    <mergeCell ref="CV59:DZ59"/>
    <mergeCell ref="AS59:BP59"/>
    <mergeCell ref="AS60:BP60"/>
    <mergeCell ref="AS61:BP61"/>
    <mergeCell ref="AS62:BP62"/>
    <mergeCell ref="AS63:BP63"/>
    <mergeCell ref="AS64:BP64"/>
    <mergeCell ref="AS65:BP65"/>
    <mergeCell ref="AS66:BP66"/>
    <mergeCell ref="AS68:BP68"/>
    <mergeCell ref="AS69:BP69"/>
    <mergeCell ref="CV72:DZ72"/>
    <mergeCell ref="CV74:DZ74"/>
    <mergeCell ref="AS73:BP73"/>
    <mergeCell ref="CV73:DZ73"/>
    <mergeCell ref="BQ60:CS60"/>
    <mergeCell ref="BQ61:CS61"/>
    <mergeCell ref="BQ62:CS62"/>
    <mergeCell ref="BQ63:CS63"/>
    <mergeCell ref="BQ64:CS64"/>
    <mergeCell ref="BQ65:CS65"/>
    <mergeCell ref="BQ76:CS76"/>
    <mergeCell ref="BQ77:CS77"/>
    <mergeCell ref="BQ66:CS66"/>
    <mergeCell ref="BQ68:CS68"/>
    <mergeCell ref="BQ69:CS69"/>
    <mergeCell ref="BQ70:CS70"/>
    <mergeCell ref="BQ71:CS71"/>
    <mergeCell ref="BQ72:CS72"/>
    <mergeCell ref="BQ73:CS73"/>
    <mergeCell ref="BQ74:CS74"/>
    <mergeCell ref="BQ75:CS75"/>
  </mergeCells>
  <pageMargins left="0.7" right="0.7" top="0.75" bottom="0.75" header="0.3" footer="0.3"/>
  <pageSetup paperSize="9" scale="38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144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54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145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16.035035999999998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16.035035999999998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16.035035999999998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24.255963999999999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4.7682800000000007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4.7682800000000007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4.7682800000000007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8.5647199999999994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149.535877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149.535877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149.535877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54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144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54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145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82">
        <f>CJ14</f>
        <v>16.035035999999998</v>
      </c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  <c r="CY29" s="118">
        <f>DA14</f>
        <v>16.035035999999998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16.035035999999998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24.255963999999999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55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82">
        <f t="shared" ref="CG30:CG31" si="1">CJ15</f>
        <v>4.7682800000000007</v>
      </c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4"/>
      <c r="CY30" s="118">
        <f>DA15</f>
        <v>4.7682800000000007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4.7682800000000007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 t="shared" ref="EM30" si="2">AZ30-DT30</f>
        <v>8.5647199999999994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82">
        <f t="shared" si="1"/>
        <v>149.535877</v>
      </c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4"/>
      <c r="CY31" s="118">
        <f>DA16</f>
        <v>149.535877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149.535877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54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144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54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145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0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144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54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145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9.9789999999999992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3">BQ59</f>
        <v>9.9789999999999992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24.255963999999999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3.2439400000000003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3"/>
        <v>3.2439400000000003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2.3E-2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3"/>
        <v>2.3E-2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189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8.2598000000000005E-2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3"/>
        <v>8.2598000000000005E-2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52.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6.2E-2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3"/>
        <v>6.2E-2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2.644498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3"/>
        <v>2.644498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1.4714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3"/>
        <v>1.4714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8.5647199999999994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0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3"/>
        <v>0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3.2968800000000003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4">BQ68</f>
        <v>3.2968800000000003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116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118.23600800000001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4"/>
        <v>118.23600800000001</v>
      </c>
      <c r="CW69" s="210">
        <f t="shared" ref="CW69:DZ69" si="5">162.024444+2.8</f>
        <v>164.824444</v>
      </c>
      <c r="CX69" s="210">
        <f t="shared" si="5"/>
        <v>164.824444</v>
      </c>
      <c r="CY69" s="210">
        <f t="shared" si="5"/>
        <v>164.824444</v>
      </c>
      <c r="CZ69" s="210">
        <f t="shared" si="5"/>
        <v>164.824444</v>
      </c>
      <c r="DA69" s="210">
        <f t="shared" si="5"/>
        <v>164.824444</v>
      </c>
      <c r="DB69" s="210">
        <f t="shared" si="5"/>
        <v>164.824444</v>
      </c>
      <c r="DC69" s="210">
        <f t="shared" si="5"/>
        <v>164.824444</v>
      </c>
      <c r="DD69" s="210">
        <f t="shared" si="5"/>
        <v>164.824444</v>
      </c>
      <c r="DE69" s="210">
        <f t="shared" si="5"/>
        <v>164.824444</v>
      </c>
      <c r="DF69" s="210">
        <f t="shared" si="5"/>
        <v>164.824444</v>
      </c>
      <c r="DG69" s="210">
        <f t="shared" si="5"/>
        <v>164.824444</v>
      </c>
      <c r="DH69" s="210">
        <f t="shared" si="5"/>
        <v>164.824444</v>
      </c>
      <c r="DI69" s="210">
        <f t="shared" si="5"/>
        <v>164.824444</v>
      </c>
      <c r="DJ69" s="210">
        <f t="shared" si="5"/>
        <v>164.824444</v>
      </c>
      <c r="DK69" s="210">
        <f t="shared" si="5"/>
        <v>164.824444</v>
      </c>
      <c r="DL69" s="210">
        <f t="shared" si="5"/>
        <v>164.824444</v>
      </c>
      <c r="DM69" s="210">
        <f t="shared" si="5"/>
        <v>164.824444</v>
      </c>
      <c r="DN69" s="210">
        <f t="shared" si="5"/>
        <v>164.824444</v>
      </c>
      <c r="DO69" s="210">
        <f t="shared" si="5"/>
        <v>164.824444</v>
      </c>
      <c r="DP69" s="210">
        <f t="shared" si="5"/>
        <v>164.824444</v>
      </c>
      <c r="DQ69" s="210">
        <f t="shared" si="5"/>
        <v>164.824444</v>
      </c>
      <c r="DR69" s="210">
        <f t="shared" si="5"/>
        <v>164.824444</v>
      </c>
      <c r="DS69" s="210">
        <f t="shared" si="5"/>
        <v>164.824444</v>
      </c>
      <c r="DT69" s="210">
        <f t="shared" si="5"/>
        <v>164.824444</v>
      </c>
      <c r="DU69" s="210">
        <f t="shared" si="5"/>
        <v>164.824444</v>
      </c>
      <c r="DV69" s="210">
        <f t="shared" si="5"/>
        <v>164.824444</v>
      </c>
      <c r="DW69" s="210">
        <f t="shared" si="5"/>
        <v>164.824444</v>
      </c>
      <c r="DX69" s="210">
        <f t="shared" si="5"/>
        <v>164.824444</v>
      </c>
      <c r="DY69" s="210">
        <f t="shared" si="5"/>
        <v>164.824444</v>
      </c>
      <c r="DZ69" s="210">
        <f t="shared" si="5"/>
        <v>164.824444</v>
      </c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22.933767000000003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4"/>
        <v>22.933767000000003</v>
      </c>
      <c r="CW70" s="118">
        <f t="shared" ref="CW70:DZ70" si="6">CW78+CW79</f>
        <v>0</v>
      </c>
      <c r="CX70" s="118">
        <f t="shared" si="6"/>
        <v>0</v>
      </c>
      <c r="CY70" s="118">
        <f t="shared" si="6"/>
        <v>0</v>
      </c>
      <c r="CZ70" s="118">
        <f t="shared" si="6"/>
        <v>0</v>
      </c>
      <c r="DA70" s="118">
        <f t="shared" si="6"/>
        <v>0</v>
      </c>
      <c r="DB70" s="118">
        <f t="shared" si="6"/>
        <v>0</v>
      </c>
      <c r="DC70" s="118">
        <f t="shared" si="6"/>
        <v>0</v>
      </c>
      <c r="DD70" s="118">
        <f t="shared" si="6"/>
        <v>0</v>
      </c>
      <c r="DE70" s="118">
        <f t="shared" si="6"/>
        <v>0</v>
      </c>
      <c r="DF70" s="118">
        <f t="shared" si="6"/>
        <v>0</v>
      </c>
      <c r="DG70" s="118">
        <f t="shared" si="6"/>
        <v>0</v>
      </c>
      <c r="DH70" s="118">
        <f t="shared" si="6"/>
        <v>0</v>
      </c>
      <c r="DI70" s="118">
        <f t="shared" si="6"/>
        <v>0</v>
      </c>
      <c r="DJ70" s="118">
        <f t="shared" si="6"/>
        <v>0</v>
      </c>
      <c r="DK70" s="118">
        <f t="shared" si="6"/>
        <v>0</v>
      </c>
      <c r="DL70" s="118">
        <f t="shared" si="6"/>
        <v>0</v>
      </c>
      <c r="DM70" s="118">
        <f t="shared" si="6"/>
        <v>0</v>
      </c>
      <c r="DN70" s="118">
        <f t="shared" si="6"/>
        <v>0</v>
      </c>
      <c r="DO70" s="118">
        <f t="shared" si="6"/>
        <v>0</v>
      </c>
      <c r="DP70" s="118">
        <f t="shared" si="6"/>
        <v>0</v>
      </c>
      <c r="DQ70" s="118">
        <f t="shared" si="6"/>
        <v>0</v>
      </c>
      <c r="DR70" s="118">
        <f t="shared" si="6"/>
        <v>0</v>
      </c>
      <c r="DS70" s="118">
        <f t="shared" si="6"/>
        <v>0</v>
      </c>
      <c r="DT70" s="118">
        <f t="shared" si="6"/>
        <v>0</v>
      </c>
      <c r="DU70" s="118">
        <f t="shared" si="6"/>
        <v>0</v>
      </c>
      <c r="DV70" s="118">
        <f t="shared" si="6"/>
        <v>0</v>
      </c>
      <c r="DW70" s="118">
        <f t="shared" si="6"/>
        <v>0</v>
      </c>
      <c r="DX70" s="118">
        <f t="shared" si="6"/>
        <v>0</v>
      </c>
      <c r="DY70" s="118">
        <f t="shared" si="6"/>
        <v>0</v>
      </c>
      <c r="DZ70" s="118">
        <f t="shared" si="6"/>
        <v>0</v>
      </c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1.3160000000000001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4"/>
        <v>1.3160000000000001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118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6.88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4"/>
        <v>6.88</v>
      </c>
      <c r="CW72" s="118">
        <f t="shared" ref="CW72:DZ73" si="7">0.561+7.282</f>
        <v>7.843</v>
      </c>
      <c r="CX72" s="118">
        <f t="shared" si="7"/>
        <v>7.843</v>
      </c>
      <c r="CY72" s="118">
        <f t="shared" si="7"/>
        <v>7.843</v>
      </c>
      <c r="CZ72" s="118">
        <f t="shared" si="7"/>
        <v>7.843</v>
      </c>
      <c r="DA72" s="118">
        <f t="shared" si="7"/>
        <v>7.843</v>
      </c>
      <c r="DB72" s="118">
        <f t="shared" si="7"/>
        <v>7.843</v>
      </c>
      <c r="DC72" s="118">
        <f t="shared" si="7"/>
        <v>7.843</v>
      </c>
      <c r="DD72" s="118">
        <f t="shared" si="7"/>
        <v>7.843</v>
      </c>
      <c r="DE72" s="118">
        <f t="shared" si="7"/>
        <v>7.843</v>
      </c>
      <c r="DF72" s="118">
        <f t="shared" si="7"/>
        <v>7.843</v>
      </c>
      <c r="DG72" s="118">
        <f t="shared" si="7"/>
        <v>7.843</v>
      </c>
      <c r="DH72" s="118">
        <f t="shared" si="7"/>
        <v>7.843</v>
      </c>
      <c r="DI72" s="118">
        <f t="shared" si="7"/>
        <v>7.843</v>
      </c>
      <c r="DJ72" s="118">
        <f t="shared" si="7"/>
        <v>7.843</v>
      </c>
      <c r="DK72" s="118">
        <f t="shared" si="7"/>
        <v>7.843</v>
      </c>
      <c r="DL72" s="118">
        <f t="shared" si="7"/>
        <v>7.843</v>
      </c>
      <c r="DM72" s="118">
        <f t="shared" si="7"/>
        <v>7.843</v>
      </c>
      <c r="DN72" s="118">
        <f t="shared" si="7"/>
        <v>7.843</v>
      </c>
      <c r="DO72" s="118">
        <f t="shared" si="7"/>
        <v>7.843</v>
      </c>
      <c r="DP72" s="118">
        <f t="shared" si="7"/>
        <v>7.843</v>
      </c>
      <c r="DQ72" s="118">
        <f t="shared" si="7"/>
        <v>7.843</v>
      </c>
      <c r="DR72" s="118">
        <f t="shared" si="7"/>
        <v>7.843</v>
      </c>
      <c r="DS72" s="118">
        <f t="shared" si="7"/>
        <v>7.843</v>
      </c>
      <c r="DT72" s="118">
        <f t="shared" si="7"/>
        <v>7.843</v>
      </c>
      <c r="DU72" s="118">
        <f t="shared" si="7"/>
        <v>7.843</v>
      </c>
      <c r="DV72" s="118">
        <f t="shared" si="7"/>
        <v>7.843</v>
      </c>
      <c r="DW72" s="118">
        <f t="shared" si="7"/>
        <v>7.843</v>
      </c>
      <c r="DX72" s="118">
        <f t="shared" si="7"/>
        <v>7.843</v>
      </c>
      <c r="DY72" s="118">
        <f t="shared" si="7"/>
        <v>7.843</v>
      </c>
      <c r="DZ72" s="118">
        <f t="shared" si="7"/>
        <v>7.843</v>
      </c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1.4999999999999999E-2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8">BQ73</f>
        <v>1.4999999999999999E-2</v>
      </c>
      <c r="CW73" s="118">
        <f t="shared" si="7"/>
        <v>7.843</v>
      </c>
      <c r="CX73" s="118">
        <f t="shared" si="7"/>
        <v>7.843</v>
      </c>
      <c r="CY73" s="118">
        <f t="shared" si="7"/>
        <v>7.843</v>
      </c>
      <c r="CZ73" s="118">
        <f t="shared" si="7"/>
        <v>7.843</v>
      </c>
      <c r="DA73" s="118">
        <f t="shared" si="7"/>
        <v>7.843</v>
      </c>
      <c r="DB73" s="118">
        <f t="shared" si="7"/>
        <v>7.843</v>
      </c>
      <c r="DC73" s="118">
        <f t="shared" si="7"/>
        <v>7.843</v>
      </c>
      <c r="DD73" s="118">
        <f t="shared" si="7"/>
        <v>7.843</v>
      </c>
      <c r="DE73" s="118">
        <f t="shared" si="7"/>
        <v>7.843</v>
      </c>
      <c r="DF73" s="118">
        <f t="shared" si="7"/>
        <v>7.843</v>
      </c>
      <c r="DG73" s="118">
        <f t="shared" si="7"/>
        <v>7.843</v>
      </c>
      <c r="DH73" s="118">
        <f t="shared" si="7"/>
        <v>7.843</v>
      </c>
      <c r="DI73" s="118">
        <f t="shared" si="7"/>
        <v>7.843</v>
      </c>
      <c r="DJ73" s="118">
        <f t="shared" si="7"/>
        <v>7.843</v>
      </c>
      <c r="DK73" s="118">
        <f t="shared" si="7"/>
        <v>7.843</v>
      </c>
      <c r="DL73" s="118">
        <f t="shared" si="7"/>
        <v>7.843</v>
      </c>
      <c r="DM73" s="118">
        <f t="shared" si="7"/>
        <v>7.843</v>
      </c>
      <c r="DN73" s="118">
        <f t="shared" si="7"/>
        <v>7.843</v>
      </c>
      <c r="DO73" s="118">
        <f t="shared" si="7"/>
        <v>7.843</v>
      </c>
      <c r="DP73" s="118">
        <f t="shared" si="7"/>
        <v>7.843</v>
      </c>
      <c r="DQ73" s="118">
        <f t="shared" si="7"/>
        <v>7.843</v>
      </c>
      <c r="DR73" s="118">
        <f t="shared" si="7"/>
        <v>7.843</v>
      </c>
      <c r="DS73" s="118">
        <f t="shared" si="7"/>
        <v>7.843</v>
      </c>
      <c r="DT73" s="118">
        <f t="shared" si="7"/>
        <v>7.843</v>
      </c>
      <c r="DU73" s="118">
        <f t="shared" si="7"/>
        <v>7.843</v>
      </c>
      <c r="DV73" s="118">
        <f t="shared" si="7"/>
        <v>7.843</v>
      </c>
      <c r="DW73" s="118">
        <f t="shared" si="7"/>
        <v>7.843</v>
      </c>
      <c r="DX73" s="118">
        <f t="shared" si="7"/>
        <v>7.843</v>
      </c>
      <c r="DY73" s="118">
        <f t="shared" si="7"/>
        <v>7.843</v>
      </c>
      <c r="DZ73" s="118">
        <f t="shared" si="7"/>
        <v>7.843</v>
      </c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0.15510200000000002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4"/>
        <v>0.15510200000000002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116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128.6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 t="e">
        <v>#REF!</v>
      </c>
      <c r="CU75" s="73" t="e">
        <v>#REF!</v>
      </c>
      <c r="CV75" s="118">
        <f t="shared" si="4"/>
        <v>128.6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25.847999999999999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4"/>
        <v>25.847999999999999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324.787193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324.787193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0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0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9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9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9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9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9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9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9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9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0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54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15"/>
      <c r="DX99" s="15"/>
      <c r="DY99" s="15"/>
      <c r="DZ99" s="15"/>
      <c r="EA99" s="16"/>
      <c r="EB99" s="16"/>
      <c r="EC99" s="16"/>
      <c r="ED99" s="16"/>
      <c r="EE99" s="16"/>
      <c r="EF99" s="57"/>
      <c r="EG99" s="57"/>
      <c r="EH99" s="57"/>
      <c r="EI99" s="57"/>
      <c r="EJ99" s="54"/>
      <c r="EK99" s="54"/>
      <c r="EL99" s="54"/>
      <c r="EM99" s="54"/>
    </row>
    <row r="100" spans="1:163" s="8" customFormat="1" ht="15.75" x14ac:dyDescent="0.25">
      <c r="AR100" s="19"/>
      <c r="AS100" s="17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144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54" customFormat="1" ht="15.75" x14ac:dyDescent="0.25">
      <c r="J101" s="185" t="s">
        <v>146</v>
      </c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56"/>
      <c r="V101" s="56"/>
      <c r="W101" s="56"/>
      <c r="X101" s="56"/>
      <c r="Y101" s="56" t="s">
        <v>142</v>
      </c>
      <c r="Z101" s="56"/>
      <c r="AA101" s="56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0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9.9789999999999992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9.9789999999999992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29.497578666666666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0.64749000000000001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0.64749000000000001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2.2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2.3E-2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2.3E-2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78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6.2E-2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6.2E-2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6.75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188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8.2598000000000005E-2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8.2598000000000005E-2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0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0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13.333333333333334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53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10.794087999999999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10.794087999999999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0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0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0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147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0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122">
        <v>2</v>
      </c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  <c r="BH121" s="123"/>
      <c r="BI121" s="123"/>
      <c r="BJ121" s="123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3"/>
      <c r="BX121" s="124"/>
      <c r="BY121" s="122">
        <v>3</v>
      </c>
      <c r="BZ121" s="123"/>
      <c r="CA121" s="123"/>
      <c r="CB121" s="123"/>
      <c r="CC121" s="123"/>
      <c r="CD121" s="123"/>
      <c r="CE121" s="123"/>
      <c r="CF121" s="123"/>
      <c r="CG121" s="123"/>
      <c r="CH121" s="123"/>
      <c r="CI121" s="123"/>
      <c r="CJ121" s="123"/>
      <c r="CK121" s="123"/>
      <c r="CL121" s="123"/>
      <c r="CM121" s="123"/>
      <c r="CN121" s="123"/>
      <c r="CO121" s="123"/>
      <c r="CP121" s="123"/>
      <c r="CQ121" s="123"/>
      <c r="CR121" s="123"/>
      <c r="CS121" s="123"/>
      <c r="CT121" s="123"/>
      <c r="CU121" s="123"/>
      <c r="CV121" s="123"/>
      <c r="CW121" s="123"/>
      <c r="CX121" s="123"/>
      <c r="CY121" s="123"/>
      <c r="CZ121" s="123"/>
      <c r="DA121" s="124"/>
      <c r="DC121" s="58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9979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9979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647.49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647.49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167.59799999999998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167.59799999999998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10794.088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10794.088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CV64:DZ64"/>
    <mergeCell ref="BQ72:CS72"/>
    <mergeCell ref="BQ73:CS73"/>
    <mergeCell ref="CV65:DZ65"/>
    <mergeCell ref="CV63:DZ63"/>
    <mergeCell ref="EA59:FE64"/>
    <mergeCell ref="CV60:DZ60"/>
    <mergeCell ref="W65:AR68"/>
    <mergeCell ref="AS69:BP69"/>
    <mergeCell ref="CV59:DZ59"/>
    <mergeCell ref="AS59:BP59"/>
    <mergeCell ref="AS60:BP60"/>
    <mergeCell ref="AS61:BP61"/>
    <mergeCell ref="AS62:BP62"/>
    <mergeCell ref="AS63:BP63"/>
    <mergeCell ref="AS64:BP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6:BP66"/>
    <mergeCell ref="AS68:BP68"/>
    <mergeCell ref="AS65:BP65"/>
    <mergeCell ref="BQ65:CS65"/>
    <mergeCell ref="BQ66:CS66"/>
    <mergeCell ref="BQ68:CS68"/>
    <mergeCell ref="B77:V77"/>
    <mergeCell ref="X77:AR77"/>
    <mergeCell ref="AT77:BP77"/>
    <mergeCell ref="CV77:DZ77"/>
    <mergeCell ref="AS73:BP73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1:CS71"/>
    <mergeCell ref="BQ74:CS74"/>
    <mergeCell ref="BQ75:CS75"/>
    <mergeCell ref="BQ76:CS76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Y123:DA123"/>
    <mergeCell ref="B124:AU124"/>
    <mergeCell ref="BC118:DJ118"/>
    <mergeCell ref="A120:AU120"/>
    <mergeCell ref="AV120:BX120"/>
    <mergeCell ref="BY120:DA120"/>
    <mergeCell ref="A121:AU121"/>
    <mergeCell ref="AV121:BX121"/>
    <mergeCell ref="BY121:DA121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32:AU132"/>
    <mergeCell ref="AV132:BX132"/>
    <mergeCell ref="BY132:DA132"/>
    <mergeCell ref="BQ77:CS77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CR110:DM110"/>
    <mergeCell ref="B123:AU123"/>
    <mergeCell ref="AV123:BX12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148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54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149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16.575789000000004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16.575789000000004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16.575789000000004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23.715210999999993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4.9190550000000002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4.9190550000000002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4.9190550000000002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8.413945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158.58023600000004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158.58023600000004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158.58023600000004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54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148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54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149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16.575789000000004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16.575789000000004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16.575789000000004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23.715210999999993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55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4.9190550000000002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4.9190550000000002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4.9190550000000002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 t="shared" ref="EM30" si="2">AZ30-DT30</f>
        <v>8.413945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158.58023600000004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158.58023600000004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158.58023600000004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54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148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54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149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0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148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54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149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10.582000000000001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3">BQ59</f>
        <v>10.582000000000001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23.715210999999993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3.04352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3"/>
        <v>3.04352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2.1000000000000001E-2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3"/>
        <v>2.1000000000000001E-2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8.2598000000000005E-2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3"/>
        <v>8.2598000000000005E-2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47.2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0.06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3"/>
        <v>0.06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2.7866709999999997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3"/>
        <v>2.7866709999999997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1.38992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3"/>
        <v>1.38992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8.413945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0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3"/>
        <v>0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3.5291350000000001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4">BQ68</f>
        <v>3.5291350000000001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192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129.67636800000002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4"/>
        <v>129.67636800000002</v>
      </c>
      <c r="CW69" s="210">
        <f t="shared" ref="CW69:DZ69" si="5">162.024444+2.8</f>
        <v>164.824444</v>
      </c>
      <c r="CX69" s="210">
        <f t="shared" si="5"/>
        <v>164.824444</v>
      </c>
      <c r="CY69" s="210">
        <f t="shared" si="5"/>
        <v>164.824444</v>
      </c>
      <c r="CZ69" s="210">
        <f t="shared" si="5"/>
        <v>164.824444</v>
      </c>
      <c r="DA69" s="210">
        <f t="shared" si="5"/>
        <v>164.824444</v>
      </c>
      <c r="DB69" s="210">
        <f t="shared" si="5"/>
        <v>164.824444</v>
      </c>
      <c r="DC69" s="210">
        <f t="shared" si="5"/>
        <v>164.824444</v>
      </c>
      <c r="DD69" s="210">
        <f t="shared" si="5"/>
        <v>164.824444</v>
      </c>
      <c r="DE69" s="210">
        <f t="shared" si="5"/>
        <v>164.824444</v>
      </c>
      <c r="DF69" s="210">
        <f t="shared" si="5"/>
        <v>164.824444</v>
      </c>
      <c r="DG69" s="210">
        <f t="shared" si="5"/>
        <v>164.824444</v>
      </c>
      <c r="DH69" s="210">
        <f t="shared" si="5"/>
        <v>164.824444</v>
      </c>
      <c r="DI69" s="210">
        <f t="shared" si="5"/>
        <v>164.824444</v>
      </c>
      <c r="DJ69" s="210">
        <f t="shared" si="5"/>
        <v>164.824444</v>
      </c>
      <c r="DK69" s="210">
        <f t="shared" si="5"/>
        <v>164.824444</v>
      </c>
      <c r="DL69" s="210">
        <f t="shared" si="5"/>
        <v>164.824444</v>
      </c>
      <c r="DM69" s="210">
        <f t="shared" si="5"/>
        <v>164.824444</v>
      </c>
      <c r="DN69" s="210">
        <f t="shared" si="5"/>
        <v>164.824444</v>
      </c>
      <c r="DO69" s="210">
        <f t="shared" si="5"/>
        <v>164.824444</v>
      </c>
      <c r="DP69" s="210">
        <f t="shared" si="5"/>
        <v>164.824444</v>
      </c>
      <c r="DQ69" s="210">
        <f t="shared" si="5"/>
        <v>164.824444</v>
      </c>
      <c r="DR69" s="210">
        <f t="shared" si="5"/>
        <v>164.824444</v>
      </c>
      <c r="DS69" s="210">
        <f t="shared" si="5"/>
        <v>164.824444</v>
      </c>
      <c r="DT69" s="210">
        <f t="shared" si="5"/>
        <v>164.824444</v>
      </c>
      <c r="DU69" s="210">
        <f t="shared" si="5"/>
        <v>164.824444</v>
      </c>
      <c r="DV69" s="210">
        <f t="shared" si="5"/>
        <v>164.824444</v>
      </c>
      <c r="DW69" s="210">
        <f t="shared" si="5"/>
        <v>164.824444</v>
      </c>
      <c r="DX69" s="210">
        <f t="shared" si="5"/>
        <v>164.824444</v>
      </c>
      <c r="DY69" s="210">
        <f t="shared" si="5"/>
        <v>164.824444</v>
      </c>
      <c r="DZ69" s="210">
        <f t="shared" si="5"/>
        <v>164.824444</v>
      </c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19.305444000000001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4"/>
        <v>19.305444000000001</v>
      </c>
      <c r="CW70" s="118">
        <f t="shared" ref="CW70:DZ70" si="6">CW78+CW79</f>
        <v>0</v>
      </c>
      <c r="CX70" s="118">
        <f t="shared" si="6"/>
        <v>0</v>
      </c>
      <c r="CY70" s="118">
        <f t="shared" si="6"/>
        <v>0</v>
      </c>
      <c r="CZ70" s="118">
        <f t="shared" si="6"/>
        <v>0</v>
      </c>
      <c r="DA70" s="118">
        <f t="shared" si="6"/>
        <v>0</v>
      </c>
      <c r="DB70" s="118">
        <f t="shared" si="6"/>
        <v>0</v>
      </c>
      <c r="DC70" s="118">
        <f t="shared" si="6"/>
        <v>0</v>
      </c>
      <c r="DD70" s="118">
        <f t="shared" si="6"/>
        <v>0</v>
      </c>
      <c r="DE70" s="118">
        <f t="shared" si="6"/>
        <v>0</v>
      </c>
      <c r="DF70" s="118">
        <f t="shared" si="6"/>
        <v>0</v>
      </c>
      <c r="DG70" s="118">
        <f t="shared" si="6"/>
        <v>0</v>
      </c>
      <c r="DH70" s="118">
        <f t="shared" si="6"/>
        <v>0</v>
      </c>
      <c r="DI70" s="118">
        <f t="shared" si="6"/>
        <v>0</v>
      </c>
      <c r="DJ70" s="118">
        <f t="shared" si="6"/>
        <v>0</v>
      </c>
      <c r="DK70" s="118">
        <f t="shared" si="6"/>
        <v>0</v>
      </c>
      <c r="DL70" s="118">
        <f t="shared" si="6"/>
        <v>0</v>
      </c>
      <c r="DM70" s="118">
        <f t="shared" si="6"/>
        <v>0</v>
      </c>
      <c r="DN70" s="118">
        <f t="shared" si="6"/>
        <v>0</v>
      </c>
      <c r="DO70" s="118">
        <f t="shared" si="6"/>
        <v>0</v>
      </c>
      <c r="DP70" s="118">
        <f t="shared" si="6"/>
        <v>0</v>
      </c>
      <c r="DQ70" s="118">
        <f t="shared" si="6"/>
        <v>0</v>
      </c>
      <c r="DR70" s="118">
        <f t="shared" si="6"/>
        <v>0</v>
      </c>
      <c r="DS70" s="118">
        <f t="shared" si="6"/>
        <v>0</v>
      </c>
      <c r="DT70" s="118">
        <f t="shared" si="6"/>
        <v>0</v>
      </c>
      <c r="DU70" s="118">
        <f t="shared" si="6"/>
        <v>0</v>
      </c>
      <c r="DV70" s="118">
        <f t="shared" si="6"/>
        <v>0</v>
      </c>
      <c r="DW70" s="118">
        <f t="shared" si="6"/>
        <v>0</v>
      </c>
      <c r="DX70" s="118">
        <f t="shared" si="6"/>
        <v>0</v>
      </c>
      <c r="DY70" s="118">
        <f t="shared" si="6"/>
        <v>0</v>
      </c>
      <c r="DZ70" s="118">
        <f t="shared" si="6"/>
        <v>0</v>
      </c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1.395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4"/>
        <v>1.395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118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8.032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4"/>
        <v>8.032</v>
      </c>
      <c r="CW72" s="118">
        <f t="shared" ref="CW72:DZ73" si="7">0.561+7.282</f>
        <v>7.843</v>
      </c>
      <c r="CX72" s="118">
        <f t="shared" si="7"/>
        <v>7.843</v>
      </c>
      <c r="CY72" s="118">
        <f t="shared" si="7"/>
        <v>7.843</v>
      </c>
      <c r="CZ72" s="118">
        <f t="shared" si="7"/>
        <v>7.843</v>
      </c>
      <c r="DA72" s="118">
        <f t="shared" si="7"/>
        <v>7.843</v>
      </c>
      <c r="DB72" s="118">
        <f t="shared" si="7"/>
        <v>7.843</v>
      </c>
      <c r="DC72" s="118">
        <f t="shared" si="7"/>
        <v>7.843</v>
      </c>
      <c r="DD72" s="118">
        <f t="shared" si="7"/>
        <v>7.843</v>
      </c>
      <c r="DE72" s="118">
        <f t="shared" si="7"/>
        <v>7.843</v>
      </c>
      <c r="DF72" s="118">
        <f t="shared" si="7"/>
        <v>7.843</v>
      </c>
      <c r="DG72" s="118">
        <f t="shared" si="7"/>
        <v>7.843</v>
      </c>
      <c r="DH72" s="118">
        <f t="shared" si="7"/>
        <v>7.843</v>
      </c>
      <c r="DI72" s="118">
        <f t="shared" si="7"/>
        <v>7.843</v>
      </c>
      <c r="DJ72" s="118">
        <f t="shared" si="7"/>
        <v>7.843</v>
      </c>
      <c r="DK72" s="118">
        <f t="shared" si="7"/>
        <v>7.843</v>
      </c>
      <c r="DL72" s="118">
        <f t="shared" si="7"/>
        <v>7.843</v>
      </c>
      <c r="DM72" s="118">
        <f t="shared" si="7"/>
        <v>7.843</v>
      </c>
      <c r="DN72" s="118">
        <f t="shared" si="7"/>
        <v>7.843</v>
      </c>
      <c r="DO72" s="118">
        <f t="shared" si="7"/>
        <v>7.843</v>
      </c>
      <c r="DP72" s="118">
        <f t="shared" si="7"/>
        <v>7.843</v>
      </c>
      <c r="DQ72" s="118">
        <f t="shared" si="7"/>
        <v>7.843</v>
      </c>
      <c r="DR72" s="118">
        <f t="shared" si="7"/>
        <v>7.843</v>
      </c>
      <c r="DS72" s="118">
        <f t="shared" si="7"/>
        <v>7.843</v>
      </c>
      <c r="DT72" s="118">
        <f t="shared" si="7"/>
        <v>7.843</v>
      </c>
      <c r="DU72" s="118">
        <f t="shared" si="7"/>
        <v>7.843</v>
      </c>
      <c r="DV72" s="118">
        <f t="shared" si="7"/>
        <v>7.843</v>
      </c>
      <c r="DW72" s="118">
        <f t="shared" si="7"/>
        <v>7.843</v>
      </c>
      <c r="DX72" s="118">
        <f t="shared" si="7"/>
        <v>7.843</v>
      </c>
      <c r="DY72" s="118">
        <f t="shared" si="7"/>
        <v>7.843</v>
      </c>
      <c r="DZ72" s="118">
        <f t="shared" si="7"/>
        <v>7.843</v>
      </c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0.01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8">BQ73</f>
        <v>0.01</v>
      </c>
      <c r="CW73" s="118">
        <f t="shared" si="7"/>
        <v>7.843</v>
      </c>
      <c r="CX73" s="118">
        <f t="shared" si="7"/>
        <v>7.843</v>
      </c>
      <c r="CY73" s="118">
        <f t="shared" si="7"/>
        <v>7.843</v>
      </c>
      <c r="CZ73" s="118">
        <f t="shared" si="7"/>
        <v>7.843</v>
      </c>
      <c r="DA73" s="118">
        <f t="shared" si="7"/>
        <v>7.843</v>
      </c>
      <c r="DB73" s="118">
        <f t="shared" si="7"/>
        <v>7.843</v>
      </c>
      <c r="DC73" s="118">
        <f t="shared" si="7"/>
        <v>7.843</v>
      </c>
      <c r="DD73" s="118">
        <f t="shared" si="7"/>
        <v>7.843</v>
      </c>
      <c r="DE73" s="118">
        <f t="shared" si="7"/>
        <v>7.843</v>
      </c>
      <c r="DF73" s="118">
        <f t="shared" si="7"/>
        <v>7.843</v>
      </c>
      <c r="DG73" s="118">
        <f t="shared" si="7"/>
        <v>7.843</v>
      </c>
      <c r="DH73" s="118">
        <f t="shared" si="7"/>
        <v>7.843</v>
      </c>
      <c r="DI73" s="118">
        <f t="shared" si="7"/>
        <v>7.843</v>
      </c>
      <c r="DJ73" s="118">
        <f t="shared" si="7"/>
        <v>7.843</v>
      </c>
      <c r="DK73" s="118">
        <f t="shared" si="7"/>
        <v>7.843</v>
      </c>
      <c r="DL73" s="118">
        <f t="shared" si="7"/>
        <v>7.843</v>
      </c>
      <c r="DM73" s="118">
        <f t="shared" si="7"/>
        <v>7.843</v>
      </c>
      <c r="DN73" s="118">
        <f t="shared" si="7"/>
        <v>7.843</v>
      </c>
      <c r="DO73" s="118">
        <f t="shared" si="7"/>
        <v>7.843</v>
      </c>
      <c r="DP73" s="118">
        <f t="shared" si="7"/>
        <v>7.843</v>
      </c>
      <c r="DQ73" s="118">
        <f t="shared" si="7"/>
        <v>7.843</v>
      </c>
      <c r="DR73" s="118">
        <f t="shared" si="7"/>
        <v>7.843</v>
      </c>
      <c r="DS73" s="118">
        <f t="shared" si="7"/>
        <v>7.843</v>
      </c>
      <c r="DT73" s="118">
        <f t="shared" si="7"/>
        <v>7.843</v>
      </c>
      <c r="DU73" s="118">
        <f t="shared" si="7"/>
        <v>7.843</v>
      </c>
      <c r="DV73" s="118">
        <f t="shared" si="7"/>
        <v>7.843</v>
      </c>
      <c r="DW73" s="118">
        <f t="shared" si="7"/>
        <v>7.843</v>
      </c>
      <c r="DX73" s="118">
        <f t="shared" si="7"/>
        <v>7.843</v>
      </c>
      <c r="DY73" s="118">
        <f t="shared" si="7"/>
        <v>7.843</v>
      </c>
      <c r="DZ73" s="118">
        <f t="shared" si="7"/>
        <v>7.843</v>
      </c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0.16142400000000001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4"/>
        <v>0.16142400000000001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192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127.5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 t="e">
        <v>#REF!</v>
      </c>
      <c r="CU75" s="73" t="e">
        <v>#REF!</v>
      </c>
      <c r="CV75" s="118">
        <f t="shared" si="4"/>
        <v>127.5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22.617999999999999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4"/>
        <v>22.617999999999999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330.19308000000007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330.19308000000007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0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0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9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9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9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9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9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9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9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9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0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54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15"/>
      <c r="DX99" s="15"/>
      <c r="DY99" s="15"/>
      <c r="DZ99" s="15"/>
      <c r="EA99" s="16"/>
      <c r="EB99" s="16"/>
      <c r="EC99" s="16"/>
      <c r="ED99" s="16"/>
      <c r="EE99" s="16"/>
      <c r="EF99" s="57"/>
      <c r="EG99" s="57"/>
      <c r="EH99" s="57"/>
      <c r="EI99" s="57"/>
      <c r="EJ99" s="54"/>
      <c r="EK99" s="54"/>
      <c r="EL99" s="54"/>
      <c r="EM99" s="54"/>
    </row>
    <row r="100" spans="1:163" s="8" customFormat="1" ht="15.75" x14ac:dyDescent="0.25">
      <c r="AR100" s="19"/>
      <c r="AS100" s="17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148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54" customFormat="1" ht="15.75" x14ac:dyDescent="0.25">
      <c r="J101" s="137" t="s">
        <v>150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56"/>
      <c r="V101" s="56"/>
      <c r="W101" s="56"/>
      <c r="X101" s="56"/>
      <c r="Y101" s="56" t="s">
        <v>142</v>
      </c>
      <c r="Z101" s="56"/>
      <c r="AA101" s="56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0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10.582000000000001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10.582000000000001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28.964008666666661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0.5820599999999998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0.5820599999999998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0.7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2.1000000000000001E-2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2.1000000000000001E-2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78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0.06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0.06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7.5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188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8.2598000000000005E-2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8.2598000000000005E-2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10.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0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0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13.333333333333334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53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11.327658000000003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11.327658000000003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0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0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0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151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0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122">
        <v>2</v>
      </c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  <c r="BH121" s="123"/>
      <c r="BI121" s="123"/>
      <c r="BJ121" s="123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3"/>
      <c r="BX121" s="124"/>
      <c r="BY121" s="122">
        <v>3</v>
      </c>
      <c r="BZ121" s="123"/>
      <c r="CA121" s="123"/>
      <c r="CB121" s="123"/>
      <c r="CC121" s="123"/>
      <c r="CD121" s="123"/>
      <c r="CE121" s="123"/>
      <c r="CF121" s="123"/>
      <c r="CG121" s="123"/>
      <c r="CH121" s="123"/>
      <c r="CI121" s="123"/>
      <c r="CJ121" s="123"/>
      <c r="CK121" s="123"/>
      <c r="CL121" s="123"/>
      <c r="CM121" s="123"/>
      <c r="CN121" s="123"/>
      <c r="CO121" s="123"/>
      <c r="CP121" s="123"/>
      <c r="CQ121" s="123"/>
      <c r="CR121" s="123"/>
      <c r="CS121" s="123"/>
      <c r="CT121" s="123"/>
      <c r="CU121" s="123"/>
      <c r="CV121" s="123"/>
      <c r="CW121" s="123"/>
      <c r="CX121" s="123"/>
      <c r="CY121" s="123"/>
      <c r="CZ121" s="123"/>
      <c r="DA121" s="124"/>
      <c r="DC121" s="58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10582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10582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582.05999999999983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582.05999999999983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163.59800000000001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163.59800000000001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11327.657999999999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11327.657999999999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1:CS71"/>
    <mergeCell ref="BQ72:CS72"/>
    <mergeCell ref="BQ73:CS73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7:V77"/>
    <mergeCell ref="X77:AR77"/>
    <mergeCell ref="AT77:BP77"/>
    <mergeCell ref="CV77:DZ77"/>
    <mergeCell ref="AS73:BP73"/>
    <mergeCell ref="AS76:BP76"/>
    <mergeCell ref="AS69:BP69"/>
    <mergeCell ref="AS70:BP70"/>
    <mergeCell ref="AS71:BP71"/>
    <mergeCell ref="AS72:BP72"/>
    <mergeCell ref="AS74:BP74"/>
    <mergeCell ref="AS75:BP75"/>
    <mergeCell ref="BQ69:CS69"/>
    <mergeCell ref="BQ70:CS70"/>
    <mergeCell ref="BQ74:CS74"/>
    <mergeCell ref="BQ75:CS75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CR110:DM110"/>
    <mergeCell ref="BY126:DA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152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54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153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13.581410000000002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13.581410000000002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13.581410000000002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26.709589999999995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4.7205290000000009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4.7205290000000009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4.7205290000000009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8.6124709999999993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116.72258499999998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116.72258499999998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116.72258499999998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54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152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54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153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13.581410000000002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13.581410000000002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13.581410000000002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26.709589999999995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55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4.7205290000000009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4.7205290000000009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4.7205290000000009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 t="shared" ref="EM30" si="2">AZ30-DT30</f>
        <v>8.6124709999999993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116.72258499999998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116.72258499999998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116.72258499999998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54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152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54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153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0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152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54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153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8.1769999999999996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3">BQ59</f>
        <v>8.1769999999999996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26.709589999999995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2.6289100000000003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3"/>
        <v>2.6289100000000003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1.2500000000000001E-2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3"/>
        <v>1.2500000000000001E-2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189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8.2598000000000005E-2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3"/>
        <v>8.2598000000000005E-2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46.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4.4999999999999998E-2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3"/>
        <v>4.4999999999999998E-2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2.635402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3"/>
        <v>2.635402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1.3018500000000002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3"/>
        <v>1.3018500000000002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8.6124709999999993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0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3"/>
        <v>0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3.4186790000000005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4">BQ68</f>
        <v>3.4186790000000005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116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93.889935999999992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4"/>
        <v>93.889935999999992</v>
      </c>
      <c r="CW69" s="210">
        <f t="shared" ref="CW69:DZ69" si="5">162.024444+2.8</f>
        <v>164.824444</v>
      </c>
      <c r="CX69" s="210">
        <f t="shared" si="5"/>
        <v>164.824444</v>
      </c>
      <c r="CY69" s="210">
        <f t="shared" si="5"/>
        <v>164.824444</v>
      </c>
      <c r="CZ69" s="210">
        <f t="shared" si="5"/>
        <v>164.824444</v>
      </c>
      <c r="DA69" s="210">
        <f t="shared" si="5"/>
        <v>164.824444</v>
      </c>
      <c r="DB69" s="210">
        <f t="shared" si="5"/>
        <v>164.824444</v>
      </c>
      <c r="DC69" s="210">
        <f t="shared" si="5"/>
        <v>164.824444</v>
      </c>
      <c r="DD69" s="210">
        <f t="shared" si="5"/>
        <v>164.824444</v>
      </c>
      <c r="DE69" s="210">
        <f t="shared" si="5"/>
        <v>164.824444</v>
      </c>
      <c r="DF69" s="210">
        <f t="shared" si="5"/>
        <v>164.824444</v>
      </c>
      <c r="DG69" s="210">
        <f t="shared" si="5"/>
        <v>164.824444</v>
      </c>
      <c r="DH69" s="210">
        <f t="shared" si="5"/>
        <v>164.824444</v>
      </c>
      <c r="DI69" s="210">
        <f t="shared" si="5"/>
        <v>164.824444</v>
      </c>
      <c r="DJ69" s="210">
        <f t="shared" si="5"/>
        <v>164.824444</v>
      </c>
      <c r="DK69" s="210">
        <f t="shared" si="5"/>
        <v>164.824444</v>
      </c>
      <c r="DL69" s="210">
        <f t="shared" si="5"/>
        <v>164.824444</v>
      </c>
      <c r="DM69" s="210">
        <f t="shared" si="5"/>
        <v>164.824444</v>
      </c>
      <c r="DN69" s="210">
        <f t="shared" si="5"/>
        <v>164.824444</v>
      </c>
      <c r="DO69" s="210">
        <f t="shared" si="5"/>
        <v>164.824444</v>
      </c>
      <c r="DP69" s="210">
        <f t="shared" si="5"/>
        <v>164.824444</v>
      </c>
      <c r="DQ69" s="210">
        <f t="shared" si="5"/>
        <v>164.824444</v>
      </c>
      <c r="DR69" s="210">
        <f t="shared" si="5"/>
        <v>164.824444</v>
      </c>
      <c r="DS69" s="210">
        <f t="shared" si="5"/>
        <v>164.824444</v>
      </c>
      <c r="DT69" s="210">
        <f t="shared" si="5"/>
        <v>164.824444</v>
      </c>
      <c r="DU69" s="210">
        <f t="shared" si="5"/>
        <v>164.824444</v>
      </c>
      <c r="DV69" s="210">
        <f t="shared" si="5"/>
        <v>164.824444</v>
      </c>
      <c r="DW69" s="210">
        <f t="shared" si="5"/>
        <v>164.824444</v>
      </c>
      <c r="DX69" s="210">
        <f t="shared" si="5"/>
        <v>164.824444</v>
      </c>
      <c r="DY69" s="210">
        <f t="shared" si="5"/>
        <v>164.824444</v>
      </c>
      <c r="DZ69" s="210">
        <f t="shared" si="5"/>
        <v>164.824444</v>
      </c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191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14.524328999999998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4"/>
        <v>14.524328999999998</v>
      </c>
      <c r="CW70" s="118">
        <f t="shared" ref="CW70:DZ70" si="6">CW78+CW79</f>
        <v>0</v>
      </c>
      <c r="CX70" s="118">
        <f t="shared" si="6"/>
        <v>0</v>
      </c>
      <c r="CY70" s="118">
        <f t="shared" si="6"/>
        <v>0</v>
      </c>
      <c r="CZ70" s="118">
        <f t="shared" si="6"/>
        <v>0</v>
      </c>
      <c r="DA70" s="118">
        <f t="shared" si="6"/>
        <v>0</v>
      </c>
      <c r="DB70" s="118">
        <f t="shared" si="6"/>
        <v>0</v>
      </c>
      <c r="DC70" s="118">
        <f t="shared" si="6"/>
        <v>0</v>
      </c>
      <c r="DD70" s="118">
        <f t="shared" si="6"/>
        <v>0</v>
      </c>
      <c r="DE70" s="118">
        <f t="shared" si="6"/>
        <v>0</v>
      </c>
      <c r="DF70" s="118">
        <f t="shared" si="6"/>
        <v>0</v>
      </c>
      <c r="DG70" s="118">
        <f t="shared" si="6"/>
        <v>0</v>
      </c>
      <c r="DH70" s="118">
        <f t="shared" si="6"/>
        <v>0</v>
      </c>
      <c r="DI70" s="118">
        <f t="shared" si="6"/>
        <v>0</v>
      </c>
      <c r="DJ70" s="118">
        <f t="shared" si="6"/>
        <v>0</v>
      </c>
      <c r="DK70" s="118">
        <f t="shared" si="6"/>
        <v>0</v>
      </c>
      <c r="DL70" s="118">
        <f t="shared" si="6"/>
        <v>0</v>
      </c>
      <c r="DM70" s="118">
        <f t="shared" si="6"/>
        <v>0</v>
      </c>
      <c r="DN70" s="118">
        <f t="shared" si="6"/>
        <v>0</v>
      </c>
      <c r="DO70" s="118">
        <f t="shared" si="6"/>
        <v>0</v>
      </c>
      <c r="DP70" s="118">
        <f t="shared" si="6"/>
        <v>0</v>
      </c>
      <c r="DQ70" s="118">
        <f t="shared" si="6"/>
        <v>0</v>
      </c>
      <c r="DR70" s="118">
        <f t="shared" si="6"/>
        <v>0</v>
      </c>
      <c r="DS70" s="118">
        <f t="shared" si="6"/>
        <v>0</v>
      </c>
      <c r="DT70" s="118">
        <f t="shared" si="6"/>
        <v>0</v>
      </c>
      <c r="DU70" s="118">
        <f t="shared" si="6"/>
        <v>0</v>
      </c>
      <c r="DV70" s="118">
        <f t="shared" si="6"/>
        <v>0</v>
      </c>
      <c r="DW70" s="118">
        <f t="shared" si="6"/>
        <v>0</v>
      </c>
      <c r="DX70" s="118">
        <f t="shared" si="6"/>
        <v>0</v>
      </c>
      <c r="DY70" s="118">
        <f t="shared" si="6"/>
        <v>0</v>
      </c>
      <c r="DZ70" s="118">
        <f t="shared" si="6"/>
        <v>0</v>
      </c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1.35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4"/>
        <v>1.35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118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6.7960000000000003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4"/>
        <v>6.7960000000000003</v>
      </c>
      <c r="CW72" s="118">
        <f t="shared" ref="CW72:DZ73" si="7">0.561+7.282</f>
        <v>7.843</v>
      </c>
      <c r="CX72" s="118">
        <f t="shared" si="7"/>
        <v>7.843</v>
      </c>
      <c r="CY72" s="118">
        <f t="shared" si="7"/>
        <v>7.843</v>
      </c>
      <c r="CZ72" s="118">
        <f t="shared" si="7"/>
        <v>7.843</v>
      </c>
      <c r="DA72" s="118">
        <f t="shared" si="7"/>
        <v>7.843</v>
      </c>
      <c r="DB72" s="118">
        <f t="shared" si="7"/>
        <v>7.843</v>
      </c>
      <c r="DC72" s="118">
        <f t="shared" si="7"/>
        <v>7.843</v>
      </c>
      <c r="DD72" s="118">
        <f t="shared" si="7"/>
        <v>7.843</v>
      </c>
      <c r="DE72" s="118">
        <f t="shared" si="7"/>
        <v>7.843</v>
      </c>
      <c r="DF72" s="118">
        <f t="shared" si="7"/>
        <v>7.843</v>
      </c>
      <c r="DG72" s="118">
        <f t="shared" si="7"/>
        <v>7.843</v>
      </c>
      <c r="DH72" s="118">
        <f t="shared" si="7"/>
        <v>7.843</v>
      </c>
      <c r="DI72" s="118">
        <f t="shared" si="7"/>
        <v>7.843</v>
      </c>
      <c r="DJ72" s="118">
        <f t="shared" si="7"/>
        <v>7.843</v>
      </c>
      <c r="DK72" s="118">
        <f t="shared" si="7"/>
        <v>7.843</v>
      </c>
      <c r="DL72" s="118">
        <f t="shared" si="7"/>
        <v>7.843</v>
      </c>
      <c r="DM72" s="118">
        <f t="shared" si="7"/>
        <v>7.843</v>
      </c>
      <c r="DN72" s="118">
        <f t="shared" si="7"/>
        <v>7.843</v>
      </c>
      <c r="DO72" s="118">
        <f t="shared" si="7"/>
        <v>7.843</v>
      </c>
      <c r="DP72" s="118">
        <f t="shared" si="7"/>
        <v>7.843</v>
      </c>
      <c r="DQ72" s="118">
        <f t="shared" si="7"/>
        <v>7.843</v>
      </c>
      <c r="DR72" s="118">
        <f t="shared" si="7"/>
        <v>7.843</v>
      </c>
      <c r="DS72" s="118">
        <f t="shared" si="7"/>
        <v>7.843</v>
      </c>
      <c r="DT72" s="118">
        <f t="shared" si="7"/>
        <v>7.843</v>
      </c>
      <c r="DU72" s="118">
        <f t="shared" si="7"/>
        <v>7.843</v>
      </c>
      <c r="DV72" s="118">
        <f t="shared" si="7"/>
        <v>7.843</v>
      </c>
      <c r="DW72" s="118">
        <f t="shared" si="7"/>
        <v>7.843</v>
      </c>
      <c r="DX72" s="118">
        <f t="shared" si="7"/>
        <v>7.843</v>
      </c>
      <c r="DY72" s="118">
        <f t="shared" si="7"/>
        <v>7.843</v>
      </c>
      <c r="DZ72" s="118">
        <f t="shared" si="7"/>
        <v>7.843</v>
      </c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5.0000000000000001E-3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8">BQ73</f>
        <v>5.0000000000000001E-3</v>
      </c>
      <c r="CW73" s="118">
        <f t="shared" si="7"/>
        <v>7.843</v>
      </c>
      <c r="CX73" s="118">
        <f t="shared" si="7"/>
        <v>7.843</v>
      </c>
      <c r="CY73" s="118">
        <f t="shared" si="7"/>
        <v>7.843</v>
      </c>
      <c r="CZ73" s="118">
        <f t="shared" si="7"/>
        <v>7.843</v>
      </c>
      <c r="DA73" s="118">
        <f t="shared" si="7"/>
        <v>7.843</v>
      </c>
      <c r="DB73" s="118">
        <f t="shared" si="7"/>
        <v>7.843</v>
      </c>
      <c r="DC73" s="118">
        <f t="shared" si="7"/>
        <v>7.843</v>
      </c>
      <c r="DD73" s="118">
        <f t="shared" si="7"/>
        <v>7.843</v>
      </c>
      <c r="DE73" s="118">
        <f t="shared" si="7"/>
        <v>7.843</v>
      </c>
      <c r="DF73" s="118">
        <f t="shared" si="7"/>
        <v>7.843</v>
      </c>
      <c r="DG73" s="118">
        <f t="shared" si="7"/>
        <v>7.843</v>
      </c>
      <c r="DH73" s="118">
        <f t="shared" si="7"/>
        <v>7.843</v>
      </c>
      <c r="DI73" s="118">
        <f t="shared" si="7"/>
        <v>7.843</v>
      </c>
      <c r="DJ73" s="118">
        <f t="shared" si="7"/>
        <v>7.843</v>
      </c>
      <c r="DK73" s="118">
        <f t="shared" si="7"/>
        <v>7.843</v>
      </c>
      <c r="DL73" s="118">
        <f t="shared" si="7"/>
        <v>7.843</v>
      </c>
      <c r="DM73" s="118">
        <f t="shared" si="7"/>
        <v>7.843</v>
      </c>
      <c r="DN73" s="118">
        <f t="shared" si="7"/>
        <v>7.843</v>
      </c>
      <c r="DO73" s="118">
        <f t="shared" si="7"/>
        <v>7.843</v>
      </c>
      <c r="DP73" s="118">
        <f t="shared" si="7"/>
        <v>7.843</v>
      </c>
      <c r="DQ73" s="118">
        <f t="shared" si="7"/>
        <v>7.843</v>
      </c>
      <c r="DR73" s="118">
        <f t="shared" si="7"/>
        <v>7.843</v>
      </c>
      <c r="DS73" s="118">
        <f t="shared" si="7"/>
        <v>7.843</v>
      </c>
      <c r="DT73" s="118">
        <f t="shared" si="7"/>
        <v>7.843</v>
      </c>
      <c r="DU73" s="118">
        <f t="shared" si="7"/>
        <v>7.843</v>
      </c>
      <c r="DV73" s="118">
        <f t="shared" si="7"/>
        <v>7.843</v>
      </c>
      <c r="DW73" s="118">
        <f t="shared" si="7"/>
        <v>7.843</v>
      </c>
      <c r="DX73" s="118">
        <f t="shared" si="7"/>
        <v>7.843</v>
      </c>
      <c r="DY73" s="118">
        <f t="shared" si="7"/>
        <v>7.843</v>
      </c>
      <c r="DZ73" s="118">
        <f t="shared" si="7"/>
        <v>7.843</v>
      </c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0.15731999999999999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4"/>
        <v>0.15731999999999999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116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114.5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>
        <v>0</v>
      </c>
      <c r="CU75" s="73">
        <v>0</v>
      </c>
      <c r="CV75" s="118">
        <f t="shared" si="4"/>
        <v>114.5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19.804200000000002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4"/>
        <v>19.804200000000002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269.32872399999997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269.32872399999997</v>
      </c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0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0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9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9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9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9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9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9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9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9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0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54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15"/>
      <c r="DX99" s="15"/>
      <c r="DY99" s="15"/>
      <c r="DZ99" s="15"/>
      <c r="EA99" s="16"/>
      <c r="EB99" s="16"/>
      <c r="EC99" s="16"/>
      <c r="ED99" s="16"/>
      <c r="EE99" s="16"/>
      <c r="EF99" s="57"/>
      <c r="EG99" s="57"/>
      <c r="EH99" s="57"/>
      <c r="EI99" s="57"/>
      <c r="EJ99" s="54"/>
      <c r="EK99" s="54"/>
      <c r="EL99" s="54"/>
      <c r="EM99" s="54"/>
    </row>
    <row r="100" spans="1:163" s="8" customFormat="1" ht="15.75" x14ac:dyDescent="0.25">
      <c r="AR100" s="19"/>
      <c r="AS100" s="17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152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54" customFormat="1" ht="15.75" x14ac:dyDescent="0.25">
      <c r="J101" s="137" t="s">
        <v>154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56"/>
      <c r="V101" s="56"/>
      <c r="W101" s="56"/>
      <c r="X101" s="56"/>
      <c r="Y101" s="56" t="s">
        <v>142</v>
      </c>
      <c r="Z101" s="56"/>
      <c r="AA101" s="56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0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8.1769999999999996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8.1769999999999996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31.582568666666667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0.39200000000000002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0.39200000000000002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1.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1.2500000000000001E-2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1.2500000000000001E-2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77.25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4.4999999999999998E-2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4.4999999999999998E-2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189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8.2598000000000005E-2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8.2598000000000005E-2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0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0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13.333333333333334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53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8.7090979999999991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8.7090979999999991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0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0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0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155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0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122">
        <v>2</v>
      </c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  <c r="BH121" s="123"/>
      <c r="BI121" s="123"/>
      <c r="BJ121" s="123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3"/>
      <c r="BX121" s="124"/>
      <c r="BY121" s="122">
        <v>3</v>
      </c>
      <c r="BZ121" s="123"/>
      <c r="CA121" s="123"/>
      <c r="CB121" s="123"/>
      <c r="CC121" s="123"/>
      <c r="CD121" s="123"/>
      <c r="CE121" s="123"/>
      <c r="CF121" s="123"/>
      <c r="CG121" s="123"/>
      <c r="CH121" s="123"/>
      <c r="CI121" s="123"/>
      <c r="CJ121" s="123"/>
      <c r="CK121" s="123"/>
      <c r="CL121" s="123"/>
      <c r="CM121" s="123"/>
      <c r="CN121" s="123"/>
      <c r="CO121" s="123"/>
      <c r="CP121" s="123"/>
      <c r="CQ121" s="123"/>
      <c r="CR121" s="123"/>
      <c r="CS121" s="123"/>
      <c r="CT121" s="123"/>
      <c r="CU121" s="123"/>
      <c r="CV121" s="123"/>
      <c r="CW121" s="123"/>
      <c r="CX121" s="123"/>
      <c r="CY121" s="123"/>
      <c r="CZ121" s="123"/>
      <c r="DA121" s="124"/>
      <c r="DC121" s="58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8177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8177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392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392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140.09800000000001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140.09800000000001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8709.098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8709.098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4:CS64"/>
    <mergeCell ref="BQ60:CS60"/>
    <mergeCell ref="BQ61:CS61"/>
    <mergeCell ref="BQ62:CS62"/>
    <mergeCell ref="BQ63:CS63"/>
    <mergeCell ref="EA65:FE68"/>
    <mergeCell ref="CV66:DZ66"/>
    <mergeCell ref="CV67:DZ67"/>
    <mergeCell ref="CV68:DZ68"/>
    <mergeCell ref="AS65:BP65"/>
    <mergeCell ref="AS66:BP66"/>
    <mergeCell ref="BQ65:CS65"/>
    <mergeCell ref="BQ68:CS68"/>
    <mergeCell ref="BQ74:CS74"/>
    <mergeCell ref="BQ66:CS66"/>
    <mergeCell ref="BQ69:CS69"/>
    <mergeCell ref="BQ70:CS70"/>
    <mergeCell ref="BQ71:CS71"/>
    <mergeCell ref="BQ72:CS72"/>
    <mergeCell ref="CV65:DZ65"/>
    <mergeCell ref="B77:V77"/>
    <mergeCell ref="X77:AR77"/>
    <mergeCell ref="AT77:BP77"/>
    <mergeCell ref="CV77:DZ77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W69:AR74"/>
    <mergeCell ref="W75:AR76"/>
    <mergeCell ref="BQ73:CS73"/>
    <mergeCell ref="BQ75:CS75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156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54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157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11.809711000000002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11.809711000000002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11.809711000000002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28.481288999999997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12.671882999999999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12.671882999999999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12.671882999999999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0.66111700000000084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90.647329999999997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90.647329999999997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90.647329999999997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54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156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54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157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11.809711000000002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11.809711000000002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11.809711000000002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28.481288999999997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55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12.671882999999999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12.671882999999999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12.671882999999999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0.66111700000000084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90.647329999999997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90.647329999999997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90.647329999999997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54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156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54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157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0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156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54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157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7.609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2">BQ59</f>
        <v>7.609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28.481288999999997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2.2197100000000005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2"/>
        <v>2.2197100000000005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1.15E-2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2"/>
        <v>1.15E-2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8.2598000000000005E-2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2"/>
        <v>8.2598000000000005E-2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48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3.3000000000000002E-2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2"/>
        <v>3.3000000000000002E-2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1.8539030000000001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2"/>
        <v>1.8539030000000001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0.93910000000000005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2"/>
        <v>0.93910000000000005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0.66111700000000084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8.1999999999999993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2"/>
        <v>8.1999999999999993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3.5327829999999998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3">BQ68</f>
        <v>3.5327829999999998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116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75.372863999999993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3"/>
        <v>75.372863999999993</v>
      </c>
      <c r="CW69" s="210">
        <f t="shared" ref="CW69:DZ69" si="4">162.024444+2.8</f>
        <v>164.824444</v>
      </c>
      <c r="CX69" s="210">
        <f t="shared" si="4"/>
        <v>164.824444</v>
      </c>
      <c r="CY69" s="210">
        <f t="shared" si="4"/>
        <v>164.824444</v>
      </c>
      <c r="CZ69" s="210">
        <f t="shared" si="4"/>
        <v>164.824444</v>
      </c>
      <c r="DA69" s="210">
        <f t="shared" si="4"/>
        <v>164.824444</v>
      </c>
      <c r="DB69" s="210">
        <f t="shared" si="4"/>
        <v>164.824444</v>
      </c>
      <c r="DC69" s="210">
        <f t="shared" si="4"/>
        <v>164.824444</v>
      </c>
      <c r="DD69" s="210">
        <f t="shared" si="4"/>
        <v>164.824444</v>
      </c>
      <c r="DE69" s="210">
        <f t="shared" si="4"/>
        <v>164.824444</v>
      </c>
      <c r="DF69" s="210">
        <f t="shared" si="4"/>
        <v>164.824444</v>
      </c>
      <c r="DG69" s="210">
        <f t="shared" si="4"/>
        <v>164.824444</v>
      </c>
      <c r="DH69" s="210">
        <f t="shared" si="4"/>
        <v>164.824444</v>
      </c>
      <c r="DI69" s="210">
        <f t="shared" si="4"/>
        <v>164.824444</v>
      </c>
      <c r="DJ69" s="210">
        <f t="shared" si="4"/>
        <v>164.824444</v>
      </c>
      <c r="DK69" s="210">
        <f t="shared" si="4"/>
        <v>164.824444</v>
      </c>
      <c r="DL69" s="210">
        <f t="shared" si="4"/>
        <v>164.824444</v>
      </c>
      <c r="DM69" s="210">
        <f t="shared" si="4"/>
        <v>164.824444</v>
      </c>
      <c r="DN69" s="210">
        <f t="shared" si="4"/>
        <v>164.824444</v>
      </c>
      <c r="DO69" s="210">
        <f t="shared" si="4"/>
        <v>164.824444</v>
      </c>
      <c r="DP69" s="210">
        <f t="shared" si="4"/>
        <v>164.824444</v>
      </c>
      <c r="DQ69" s="210">
        <f t="shared" si="4"/>
        <v>164.824444</v>
      </c>
      <c r="DR69" s="210">
        <f t="shared" si="4"/>
        <v>164.824444</v>
      </c>
      <c r="DS69" s="210">
        <f t="shared" si="4"/>
        <v>164.824444</v>
      </c>
      <c r="DT69" s="210">
        <f t="shared" si="4"/>
        <v>164.824444</v>
      </c>
      <c r="DU69" s="210">
        <f t="shared" si="4"/>
        <v>164.824444</v>
      </c>
      <c r="DV69" s="210">
        <f t="shared" si="4"/>
        <v>164.824444</v>
      </c>
      <c r="DW69" s="210">
        <f t="shared" si="4"/>
        <v>164.824444</v>
      </c>
      <c r="DX69" s="210">
        <f t="shared" si="4"/>
        <v>164.824444</v>
      </c>
      <c r="DY69" s="210">
        <f t="shared" si="4"/>
        <v>164.824444</v>
      </c>
      <c r="DZ69" s="210">
        <f t="shared" si="4"/>
        <v>164.824444</v>
      </c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191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9.5984419999999986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3"/>
        <v>9.5984419999999986</v>
      </c>
      <c r="CW70" s="118">
        <f t="shared" ref="CW70:DZ70" si="5">CW78+CW79</f>
        <v>0</v>
      </c>
      <c r="CX70" s="118">
        <f t="shared" si="5"/>
        <v>0</v>
      </c>
      <c r="CY70" s="118">
        <f t="shared" si="5"/>
        <v>0</v>
      </c>
      <c r="CZ70" s="118">
        <f t="shared" si="5"/>
        <v>0</v>
      </c>
      <c r="DA70" s="118">
        <f t="shared" si="5"/>
        <v>0</v>
      </c>
      <c r="DB70" s="118">
        <f t="shared" si="5"/>
        <v>0</v>
      </c>
      <c r="DC70" s="118">
        <f t="shared" si="5"/>
        <v>0</v>
      </c>
      <c r="DD70" s="118">
        <f t="shared" si="5"/>
        <v>0</v>
      </c>
      <c r="DE70" s="118">
        <f t="shared" si="5"/>
        <v>0</v>
      </c>
      <c r="DF70" s="118">
        <f t="shared" si="5"/>
        <v>0</v>
      </c>
      <c r="DG70" s="118">
        <f t="shared" si="5"/>
        <v>0</v>
      </c>
      <c r="DH70" s="118">
        <f t="shared" si="5"/>
        <v>0</v>
      </c>
      <c r="DI70" s="118">
        <f t="shared" si="5"/>
        <v>0</v>
      </c>
      <c r="DJ70" s="118">
        <f t="shared" si="5"/>
        <v>0</v>
      </c>
      <c r="DK70" s="118">
        <f t="shared" si="5"/>
        <v>0</v>
      </c>
      <c r="DL70" s="118">
        <f t="shared" si="5"/>
        <v>0</v>
      </c>
      <c r="DM70" s="118">
        <f t="shared" si="5"/>
        <v>0</v>
      </c>
      <c r="DN70" s="118">
        <f t="shared" si="5"/>
        <v>0</v>
      </c>
      <c r="DO70" s="118">
        <f t="shared" si="5"/>
        <v>0</v>
      </c>
      <c r="DP70" s="118">
        <f t="shared" si="5"/>
        <v>0</v>
      </c>
      <c r="DQ70" s="118">
        <f t="shared" si="5"/>
        <v>0</v>
      </c>
      <c r="DR70" s="118">
        <f t="shared" si="5"/>
        <v>0</v>
      </c>
      <c r="DS70" s="118">
        <f t="shared" si="5"/>
        <v>0</v>
      </c>
      <c r="DT70" s="118">
        <f t="shared" si="5"/>
        <v>0</v>
      </c>
      <c r="DU70" s="118">
        <f t="shared" si="5"/>
        <v>0</v>
      </c>
      <c r="DV70" s="118">
        <f t="shared" si="5"/>
        <v>0</v>
      </c>
      <c r="DW70" s="118">
        <f t="shared" si="5"/>
        <v>0</v>
      </c>
      <c r="DX70" s="118">
        <f t="shared" si="5"/>
        <v>0</v>
      </c>
      <c r="DY70" s="118">
        <f t="shared" si="5"/>
        <v>0</v>
      </c>
      <c r="DZ70" s="118">
        <f t="shared" si="5"/>
        <v>0</v>
      </c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1.395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3"/>
        <v>1.395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118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4.1159999999999997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3"/>
        <v>4.1159999999999997</v>
      </c>
      <c r="CW72" s="118">
        <f t="shared" ref="CW72:DZ73" si="6">0.561+7.282</f>
        <v>7.843</v>
      </c>
      <c r="CX72" s="118">
        <f t="shared" si="6"/>
        <v>7.843</v>
      </c>
      <c r="CY72" s="118">
        <f t="shared" si="6"/>
        <v>7.843</v>
      </c>
      <c r="CZ72" s="118">
        <f t="shared" si="6"/>
        <v>7.843</v>
      </c>
      <c r="DA72" s="118">
        <f t="shared" si="6"/>
        <v>7.843</v>
      </c>
      <c r="DB72" s="118">
        <f t="shared" si="6"/>
        <v>7.843</v>
      </c>
      <c r="DC72" s="118">
        <f t="shared" si="6"/>
        <v>7.843</v>
      </c>
      <c r="DD72" s="118">
        <f t="shared" si="6"/>
        <v>7.843</v>
      </c>
      <c r="DE72" s="118">
        <f t="shared" si="6"/>
        <v>7.843</v>
      </c>
      <c r="DF72" s="118">
        <f t="shared" si="6"/>
        <v>7.843</v>
      </c>
      <c r="DG72" s="118">
        <f t="shared" si="6"/>
        <v>7.843</v>
      </c>
      <c r="DH72" s="118">
        <f t="shared" si="6"/>
        <v>7.843</v>
      </c>
      <c r="DI72" s="118">
        <f t="shared" si="6"/>
        <v>7.843</v>
      </c>
      <c r="DJ72" s="118">
        <f t="shared" si="6"/>
        <v>7.843</v>
      </c>
      <c r="DK72" s="118">
        <f t="shared" si="6"/>
        <v>7.843</v>
      </c>
      <c r="DL72" s="118">
        <f t="shared" si="6"/>
        <v>7.843</v>
      </c>
      <c r="DM72" s="118">
        <f t="shared" si="6"/>
        <v>7.843</v>
      </c>
      <c r="DN72" s="118">
        <f t="shared" si="6"/>
        <v>7.843</v>
      </c>
      <c r="DO72" s="118">
        <f t="shared" si="6"/>
        <v>7.843</v>
      </c>
      <c r="DP72" s="118">
        <f t="shared" si="6"/>
        <v>7.843</v>
      </c>
      <c r="DQ72" s="118">
        <f t="shared" si="6"/>
        <v>7.843</v>
      </c>
      <c r="DR72" s="118">
        <f t="shared" si="6"/>
        <v>7.843</v>
      </c>
      <c r="DS72" s="118">
        <f t="shared" si="6"/>
        <v>7.843</v>
      </c>
      <c r="DT72" s="118">
        <f t="shared" si="6"/>
        <v>7.843</v>
      </c>
      <c r="DU72" s="118">
        <f t="shared" si="6"/>
        <v>7.843</v>
      </c>
      <c r="DV72" s="118">
        <f t="shared" si="6"/>
        <v>7.843</v>
      </c>
      <c r="DW72" s="118">
        <f t="shared" si="6"/>
        <v>7.843</v>
      </c>
      <c r="DX72" s="118">
        <f t="shared" si="6"/>
        <v>7.843</v>
      </c>
      <c r="DY72" s="118">
        <f t="shared" si="6"/>
        <v>7.843</v>
      </c>
      <c r="DZ72" s="118">
        <f t="shared" si="6"/>
        <v>7.843</v>
      </c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5.0000000000000001E-3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7">BQ73</f>
        <v>5.0000000000000001E-3</v>
      </c>
      <c r="CW73" s="118">
        <f t="shared" si="6"/>
        <v>7.843</v>
      </c>
      <c r="CX73" s="118">
        <f t="shared" si="6"/>
        <v>7.843</v>
      </c>
      <c r="CY73" s="118">
        <f t="shared" si="6"/>
        <v>7.843</v>
      </c>
      <c r="CZ73" s="118">
        <f t="shared" si="6"/>
        <v>7.843</v>
      </c>
      <c r="DA73" s="118">
        <f t="shared" si="6"/>
        <v>7.843</v>
      </c>
      <c r="DB73" s="118">
        <f t="shared" si="6"/>
        <v>7.843</v>
      </c>
      <c r="DC73" s="118">
        <f t="shared" si="6"/>
        <v>7.843</v>
      </c>
      <c r="DD73" s="118">
        <f t="shared" si="6"/>
        <v>7.843</v>
      </c>
      <c r="DE73" s="118">
        <f t="shared" si="6"/>
        <v>7.843</v>
      </c>
      <c r="DF73" s="118">
        <f t="shared" si="6"/>
        <v>7.843</v>
      </c>
      <c r="DG73" s="118">
        <f t="shared" si="6"/>
        <v>7.843</v>
      </c>
      <c r="DH73" s="118">
        <f t="shared" si="6"/>
        <v>7.843</v>
      </c>
      <c r="DI73" s="118">
        <f t="shared" si="6"/>
        <v>7.843</v>
      </c>
      <c r="DJ73" s="118">
        <f t="shared" si="6"/>
        <v>7.843</v>
      </c>
      <c r="DK73" s="118">
        <f t="shared" si="6"/>
        <v>7.843</v>
      </c>
      <c r="DL73" s="118">
        <f t="shared" si="6"/>
        <v>7.843</v>
      </c>
      <c r="DM73" s="118">
        <f t="shared" si="6"/>
        <v>7.843</v>
      </c>
      <c r="DN73" s="118">
        <f t="shared" si="6"/>
        <v>7.843</v>
      </c>
      <c r="DO73" s="118">
        <f t="shared" si="6"/>
        <v>7.843</v>
      </c>
      <c r="DP73" s="118">
        <f t="shared" si="6"/>
        <v>7.843</v>
      </c>
      <c r="DQ73" s="118">
        <f t="shared" si="6"/>
        <v>7.843</v>
      </c>
      <c r="DR73" s="118">
        <f t="shared" si="6"/>
        <v>7.843</v>
      </c>
      <c r="DS73" s="118">
        <f t="shared" si="6"/>
        <v>7.843</v>
      </c>
      <c r="DT73" s="118">
        <f t="shared" si="6"/>
        <v>7.843</v>
      </c>
      <c r="DU73" s="118">
        <f t="shared" si="6"/>
        <v>7.843</v>
      </c>
      <c r="DV73" s="118">
        <f t="shared" si="6"/>
        <v>7.843</v>
      </c>
      <c r="DW73" s="118">
        <f t="shared" si="6"/>
        <v>7.843</v>
      </c>
      <c r="DX73" s="118">
        <f t="shared" si="6"/>
        <v>7.843</v>
      </c>
      <c r="DY73" s="118">
        <f t="shared" si="6"/>
        <v>7.843</v>
      </c>
      <c r="DZ73" s="118">
        <f t="shared" si="6"/>
        <v>7.843</v>
      </c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0.160024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3"/>
        <v>0.160024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116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72.3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>
        <v>0</v>
      </c>
      <c r="CU75" s="73">
        <v>0</v>
      </c>
      <c r="CV75" s="118">
        <f t="shared" si="3"/>
        <v>72.3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12.788399999999999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3"/>
        <v>12.788399999999999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200.21732399999999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200.21732399999999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0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0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0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54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15"/>
      <c r="DX99" s="15"/>
      <c r="DY99" s="15"/>
      <c r="DZ99" s="15"/>
      <c r="EA99" s="16"/>
      <c r="EB99" s="16"/>
      <c r="EC99" s="16"/>
      <c r="ED99" s="16"/>
      <c r="EE99" s="16"/>
      <c r="EF99" s="57"/>
      <c r="EG99" s="57"/>
      <c r="EH99" s="57"/>
      <c r="EI99" s="57"/>
      <c r="EJ99" s="54"/>
      <c r="EK99" s="54"/>
      <c r="EL99" s="54"/>
      <c r="EM99" s="54"/>
    </row>
    <row r="100" spans="1:163" s="8" customFormat="1" ht="15.75" x14ac:dyDescent="0.25">
      <c r="AR100" s="19"/>
      <c r="AS100" s="17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156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54" customFormat="1" ht="15.75" x14ac:dyDescent="0.25">
      <c r="J101" s="137" t="s">
        <v>158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56"/>
      <c r="V101" s="56"/>
      <c r="W101" s="56"/>
      <c r="X101" s="56"/>
      <c r="Y101" s="56" t="s">
        <v>142</v>
      </c>
      <c r="Z101" s="56"/>
      <c r="AA101" s="56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0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7.609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7.609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32.250298666666666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0.30526999999999999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0.30526999999999999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49.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1.15E-2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1.15E-2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63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3.3000000000000002E-2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3.3000000000000002E-2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189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8.2598000000000005E-2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8.2598000000000005E-2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8.1999999999999993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8.1999999999999993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5.1333333333333346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53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16.241368000000001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16.241368000000001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0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0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0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159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0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219">
        <v>2</v>
      </c>
      <c r="AW121" s="220"/>
      <c r="AX121" s="220"/>
      <c r="AY121" s="220"/>
      <c r="AZ121" s="220"/>
      <c r="BA121" s="220"/>
      <c r="BB121" s="220"/>
      <c r="BC121" s="220"/>
      <c r="BD121" s="220"/>
      <c r="BE121" s="220"/>
      <c r="BF121" s="220"/>
      <c r="BG121" s="220"/>
      <c r="BH121" s="220"/>
      <c r="BI121" s="220"/>
      <c r="BJ121" s="220"/>
      <c r="BK121" s="220"/>
      <c r="BL121" s="220"/>
      <c r="BM121" s="220"/>
      <c r="BN121" s="220"/>
      <c r="BO121" s="220"/>
      <c r="BP121" s="220"/>
      <c r="BQ121" s="220"/>
      <c r="BR121" s="220"/>
      <c r="BS121" s="220"/>
      <c r="BT121" s="220"/>
      <c r="BU121" s="220"/>
      <c r="BV121" s="220"/>
      <c r="BW121" s="220"/>
      <c r="BX121" s="221"/>
      <c r="BY121" s="219">
        <v>3</v>
      </c>
      <c r="BZ121" s="220"/>
      <c r="CA121" s="220"/>
      <c r="CB121" s="220"/>
      <c r="CC121" s="220"/>
      <c r="CD121" s="220"/>
      <c r="CE121" s="220"/>
      <c r="CF121" s="220"/>
      <c r="CG121" s="220"/>
      <c r="CH121" s="220"/>
      <c r="CI121" s="220"/>
      <c r="CJ121" s="220"/>
      <c r="CK121" s="220"/>
      <c r="CL121" s="220"/>
      <c r="CM121" s="220"/>
      <c r="CN121" s="220"/>
      <c r="CO121" s="220"/>
      <c r="CP121" s="220"/>
      <c r="CQ121" s="220"/>
      <c r="CR121" s="220"/>
      <c r="CS121" s="220"/>
      <c r="CT121" s="220"/>
      <c r="CU121" s="220"/>
      <c r="CV121" s="220"/>
      <c r="CW121" s="220"/>
      <c r="CX121" s="220"/>
      <c r="CY121" s="220"/>
      <c r="CZ121" s="220"/>
      <c r="DA121" s="221"/>
      <c r="DC121" s="58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7609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7609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8200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8200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305.27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305.27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127.09799999999998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127.09799999999998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16241.368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16241.368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7:V77"/>
    <mergeCell ref="X77:AR77"/>
    <mergeCell ref="AT77:BP77"/>
    <mergeCell ref="CV77:DZ77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160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63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161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8.9621929999999992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8.9621929999999992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8.9621929999999992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31.328806999999998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11.551687999999999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11.551687999999999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11.551687999999999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1.7813120000000016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86.682637999999997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86.682637999999997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86.682637999999997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>
        <f>AZ16-DR16</f>
        <v>0.81736200000000281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63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160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63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161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8.9621929999999992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8.9621929999999992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8.9621929999999992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31.328806999999998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64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11.551687999999999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11.551687999999999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11.551687999999999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1.7813120000000016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86.682637999999997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86.682637999999997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86.682637999999997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>
        <f>EL16</f>
        <v>0.81736200000000281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160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63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161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1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160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63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161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222" t="s">
        <v>104</v>
      </c>
      <c r="AT59" s="223"/>
      <c r="AU59" s="223"/>
      <c r="AV59" s="223"/>
      <c r="AW59" s="223"/>
      <c r="AX59" s="223"/>
      <c r="AY59" s="223"/>
      <c r="AZ59" s="223"/>
      <c r="BA59" s="223"/>
      <c r="BB59" s="223"/>
      <c r="BC59" s="223"/>
      <c r="BD59" s="223"/>
      <c r="BE59" s="223"/>
      <c r="BF59" s="223"/>
      <c r="BG59" s="223"/>
      <c r="BH59" s="223"/>
      <c r="BI59" s="223"/>
      <c r="BJ59" s="223"/>
      <c r="BK59" s="223"/>
      <c r="BL59" s="223"/>
      <c r="BM59" s="223"/>
      <c r="BN59" s="223"/>
      <c r="BO59" s="223"/>
      <c r="BP59" s="224"/>
      <c r="BQ59" s="82">
        <v>5.4539999999999997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2">BQ59</f>
        <v>5.4539999999999997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31.328806999999998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222" t="s">
        <v>105</v>
      </c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3"/>
      <c r="BH60" s="223"/>
      <c r="BI60" s="223"/>
      <c r="BJ60" s="223"/>
      <c r="BK60" s="223"/>
      <c r="BL60" s="223"/>
      <c r="BM60" s="223"/>
      <c r="BN60" s="223"/>
      <c r="BO60" s="223"/>
      <c r="BP60" s="224"/>
      <c r="BQ60" s="82">
        <v>1.974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2"/>
        <v>1.974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222" t="s">
        <v>106</v>
      </c>
      <c r="AT61" s="223"/>
      <c r="AU61" s="223"/>
      <c r="AV61" s="223"/>
      <c r="AW61" s="223"/>
      <c r="AX61" s="223"/>
      <c r="AY61" s="223"/>
      <c r="AZ61" s="223"/>
      <c r="BA61" s="223"/>
      <c r="BB61" s="223"/>
      <c r="BC61" s="223"/>
      <c r="BD61" s="223"/>
      <c r="BE61" s="223"/>
      <c r="BF61" s="223"/>
      <c r="BG61" s="223"/>
      <c r="BH61" s="223"/>
      <c r="BI61" s="223"/>
      <c r="BJ61" s="223"/>
      <c r="BK61" s="223"/>
      <c r="BL61" s="223"/>
      <c r="BM61" s="223"/>
      <c r="BN61" s="223"/>
      <c r="BO61" s="223"/>
      <c r="BP61" s="224"/>
      <c r="BQ61" s="82">
        <v>8.9999999999999993E-3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2"/>
        <v>8.9999999999999993E-3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222" t="s">
        <v>188</v>
      </c>
      <c r="AT62" s="223"/>
      <c r="AU62" s="223"/>
      <c r="AV62" s="223"/>
      <c r="AW62" s="223"/>
      <c r="AX62" s="223"/>
      <c r="AY62" s="223"/>
      <c r="AZ62" s="223"/>
      <c r="BA62" s="223"/>
      <c r="BB62" s="223"/>
      <c r="BC62" s="223"/>
      <c r="BD62" s="223"/>
      <c r="BE62" s="223"/>
      <c r="BF62" s="223"/>
      <c r="BG62" s="223"/>
      <c r="BH62" s="223"/>
      <c r="BI62" s="223"/>
      <c r="BJ62" s="223"/>
      <c r="BK62" s="223"/>
      <c r="BL62" s="223"/>
      <c r="BM62" s="223"/>
      <c r="BN62" s="223"/>
      <c r="BO62" s="223"/>
      <c r="BP62" s="224"/>
      <c r="BQ62" s="82">
        <v>0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2"/>
        <v>0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53.2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222" t="s">
        <v>201</v>
      </c>
      <c r="AT63" s="223"/>
      <c r="AU63" s="223"/>
      <c r="AV63" s="223"/>
      <c r="AW63" s="223"/>
      <c r="AX63" s="223"/>
      <c r="AY63" s="223"/>
      <c r="AZ63" s="223"/>
      <c r="BA63" s="223"/>
      <c r="BB63" s="223"/>
      <c r="BC63" s="223"/>
      <c r="BD63" s="223"/>
      <c r="BE63" s="223"/>
      <c r="BF63" s="223"/>
      <c r="BG63" s="223"/>
      <c r="BH63" s="223"/>
      <c r="BI63" s="223"/>
      <c r="BJ63" s="223"/>
      <c r="BK63" s="223"/>
      <c r="BL63" s="223"/>
      <c r="BM63" s="223"/>
      <c r="BN63" s="223"/>
      <c r="BO63" s="223"/>
      <c r="BP63" s="224"/>
      <c r="BQ63" s="82">
        <v>0.02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2"/>
        <v>0.02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229" t="s">
        <v>110</v>
      </c>
      <c r="AT64" s="230"/>
      <c r="AU64" s="230"/>
      <c r="AV64" s="230"/>
      <c r="AW64" s="230"/>
      <c r="AX64" s="230"/>
      <c r="AY64" s="230"/>
      <c r="AZ64" s="230"/>
      <c r="BA64" s="230"/>
      <c r="BB64" s="230"/>
      <c r="BC64" s="230"/>
      <c r="BD64" s="230"/>
      <c r="BE64" s="230"/>
      <c r="BF64" s="230"/>
      <c r="BG64" s="230"/>
      <c r="BH64" s="230"/>
      <c r="BI64" s="230"/>
      <c r="BJ64" s="230"/>
      <c r="BK64" s="230"/>
      <c r="BL64" s="230"/>
      <c r="BM64" s="230"/>
      <c r="BN64" s="230"/>
      <c r="BO64" s="230"/>
      <c r="BP64" s="231"/>
      <c r="BQ64" s="82">
        <v>1.505193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2"/>
        <v>1.505193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228" t="s">
        <v>105</v>
      </c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8"/>
      <c r="BK65" s="228"/>
      <c r="BL65" s="228"/>
      <c r="BM65" s="228"/>
      <c r="BN65" s="228"/>
      <c r="BO65" s="228"/>
      <c r="BP65" s="228"/>
      <c r="BQ65" s="82">
        <v>0.66400000000000003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2"/>
        <v>0.66400000000000003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1.7813120000000016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228" t="s">
        <v>202</v>
      </c>
      <c r="AT66" s="228"/>
      <c r="AU66" s="228"/>
      <c r="AV66" s="228"/>
      <c r="AW66" s="228"/>
      <c r="AX66" s="228"/>
      <c r="AY66" s="228"/>
      <c r="AZ66" s="228"/>
      <c r="BA66" s="228"/>
      <c r="BB66" s="228"/>
      <c r="BC66" s="228"/>
      <c r="BD66" s="228"/>
      <c r="BE66" s="228"/>
      <c r="BF66" s="228"/>
      <c r="BG66" s="228"/>
      <c r="BH66" s="228"/>
      <c r="BI66" s="228"/>
      <c r="BJ66" s="228"/>
      <c r="BK66" s="228"/>
      <c r="BL66" s="228"/>
      <c r="BM66" s="228"/>
      <c r="BN66" s="228"/>
      <c r="BO66" s="228"/>
      <c r="BP66" s="228"/>
      <c r="BQ66" s="82">
        <v>8.1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2"/>
        <v>8.1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2"/>
      <c r="AT67" s="72" t="s">
        <v>114</v>
      </c>
      <c r="AU67" s="72" t="s">
        <v>114</v>
      </c>
      <c r="AV67" s="72" t="s">
        <v>114</v>
      </c>
      <c r="AW67" s="72" t="s">
        <v>114</v>
      </c>
      <c r="AX67" s="72" t="s">
        <v>114</v>
      </c>
      <c r="AY67" s="72" t="s">
        <v>114</v>
      </c>
      <c r="AZ67" s="72" t="s">
        <v>114</v>
      </c>
      <c r="BA67" s="72" t="s">
        <v>114</v>
      </c>
      <c r="BB67" s="72" t="s">
        <v>114</v>
      </c>
      <c r="BC67" s="72" t="s">
        <v>114</v>
      </c>
      <c r="BD67" s="72" t="s">
        <v>114</v>
      </c>
      <c r="BE67" s="72" t="s">
        <v>114</v>
      </c>
      <c r="BF67" s="72" t="s">
        <v>114</v>
      </c>
      <c r="BG67" s="72" t="s">
        <v>114</v>
      </c>
      <c r="BH67" s="72" t="s">
        <v>114</v>
      </c>
      <c r="BI67" s="72" t="s">
        <v>114</v>
      </c>
      <c r="BJ67" s="72" t="s">
        <v>114</v>
      </c>
      <c r="BK67" s="72" t="s">
        <v>114</v>
      </c>
      <c r="BL67" s="72" t="s">
        <v>114</v>
      </c>
      <c r="BM67" s="72" t="s">
        <v>114</v>
      </c>
      <c r="BN67" s="72" t="s">
        <v>114</v>
      </c>
      <c r="BO67" s="72" t="s">
        <v>114</v>
      </c>
      <c r="BP67" s="72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228" t="s">
        <v>110</v>
      </c>
      <c r="AT68" s="228"/>
      <c r="AU68" s="228"/>
      <c r="AV68" s="228"/>
      <c r="AW68" s="228"/>
      <c r="AX68" s="228"/>
      <c r="AY68" s="228"/>
      <c r="AZ68" s="228"/>
      <c r="BA68" s="228"/>
      <c r="BB68" s="228"/>
      <c r="BC68" s="228"/>
      <c r="BD68" s="228"/>
      <c r="BE68" s="228"/>
      <c r="BF68" s="228"/>
      <c r="BG68" s="228"/>
      <c r="BH68" s="228"/>
      <c r="BI68" s="228"/>
      <c r="BJ68" s="228"/>
      <c r="BK68" s="228"/>
      <c r="BL68" s="228"/>
      <c r="BM68" s="228"/>
      <c r="BN68" s="228"/>
      <c r="BO68" s="228"/>
      <c r="BP68" s="228"/>
      <c r="BQ68" s="82">
        <v>2.7876879999999993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3">BQ68</f>
        <v>2.7876879999999993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225" t="s">
        <v>116</v>
      </c>
      <c r="AT69" s="226"/>
      <c r="AU69" s="226"/>
      <c r="AV69" s="226"/>
      <c r="AW69" s="226"/>
      <c r="AX69" s="226"/>
      <c r="AY69" s="226"/>
      <c r="AZ69" s="226"/>
      <c r="BA69" s="226"/>
      <c r="BB69" s="226"/>
      <c r="BC69" s="226"/>
      <c r="BD69" s="226"/>
      <c r="BE69" s="226"/>
      <c r="BF69" s="226"/>
      <c r="BG69" s="226"/>
      <c r="BH69" s="226"/>
      <c r="BI69" s="226"/>
      <c r="BJ69" s="226"/>
      <c r="BK69" s="226"/>
      <c r="BL69" s="226"/>
      <c r="BM69" s="226"/>
      <c r="BN69" s="226"/>
      <c r="BO69" s="226"/>
      <c r="BP69" s="227"/>
      <c r="BQ69" s="82">
        <v>75.481951999999993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3"/>
        <v>75.481951999999993</v>
      </c>
      <c r="CW69" s="210">
        <f t="shared" ref="CW69:DZ69" si="4">162.024444+2.8</f>
        <v>164.824444</v>
      </c>
      <c r="CX69" s="210">
        <f t="shared" si="4"/>
        <v>164.824444</v>
      </c>
      <c r="CY69" s="210">
        <f t="shared" si="4"/>
        <v>164.824444</v>
      </c>
      <c r="CZ69" s="210">
        <f t="shared" si="4"/>
        <v>164.824444</v>
      </c>
      <c r="DA69" s="210">
        <f t="shared" si="4"/>
        <v>164.824444</v>
      </c>
      <c r="DB69" s="210">
        <f t="shared" si="4"/>
        <v>164.824444</v>
      </c>
      <c r="DC69" s="210">
        <f t="shared" si="4"/>
        <v>164.824444</v>
      </c>
      <c r="DD69" s="210">
        <f t="shared" si="4"/>
        <v>164.824444</v>
      </c>
      <c r="DE69" s="210">
        <f t="shared" si="4"/>
        <v>164.824444</v>
      </c>
      <c r="DF69" s="210">
        <f t="shared" si="4"/>
        <v>164.824444</v>
      </c>
      <c r="DG69" s="210">
        <f t="shared" si="4"/>
        <v>164.824444</v>
      </c>
      <c r="DH69" s="210">
        <f t="shared" si="4"/>
        <v>164.824444</v>
      </c>
      <c r="DI69" s="210">
        <f t="shared" si="4"/>
        <v>164.824444</v>
      </c>
      <c r="DJ69" s="210">
        <f t="shared" si="4"/>
        <v>164.824444</v>
      </c>
      <c r="DK69" s="210">
        <f t="shared" si="4"/>
        <v>164.824444</v>
      </c>
      <c r="DL69" s="210">
        <f t="shared" si="4"/>
        <v>164.824444</v>
      </c>
      <c r="DM69" s="210">
        <f t="shared" si="4"/>
        <v>164.824444</v>
      </c>
      <c r="DN69" s="210">
        <f t="shared" si="4"/>
        <v>164.824444</v>
      </c>
      <c r="DO69" s="210">
        <f t="shared" si="4"/>
        <v>164.824444</v>
      </c>
      <c r="DP69" s="210">
        <f t="shared" si="4"/>
        <v>164.824444</v>
      </c>
      <c r="DQ69" s="210">
        <f t="shared" si="4"/>
        <v>164.824444</v>
      </c>
      <c r="DR69" s="210">
        <f t="shared" si="4"/>
        <v>164.824444</v>
      </c>
      <c r="DS69" s="210">
        <f t="shared" si="4"/>
        <v>164.824444</v>
      </c>
      <c r="DT69" s="210">
        <f t="shared" si="4"/>
        <v>164.824444</v>
      </c>
      <c r="DU69" s="210">
        <f t="shared" si="4"/>
        <v>164.824444</v>
      </c>
      <c r="DV69" s="210">
        <f t="shared" si="4"/>
        <v>164.824444</v>
      </c>
      <c r="DW69" s="210">
        <f t="shared" si="4"/>
        <v>164.824444</v>
      </c>
      <c r="DX69" s="210">
        <f t="shared" si="4"/>
        <v>164.824444</v>
      </c>
      <c r="DY69" s="210">
        <f t="shared" si="4"/>
        <v>164.824444</v>
      </c>
      <c r="DZ69" s="210">
        <f t="shared" si="4"/>
        <v>164.824444</v>
      </c>
      <c r="EA69" s="211">
        <f>EM31</f>
        <v>0.81736200000000281</v>
      </c>
      <c r="EB69" s="212"/>
      <c r="EC69" s="212"/>
      <c r="ED69" s="212"/>
      <c r="EE69" s="212"/>
      <c r="EF69" s="212"/>
      <c r="EG69" s="212"/>
      <c r="EH69" s="212"/>
      <c r="EI69" s="212"/>
      <c r="EJ69" s="212"/>
      <c r="EK69" s="212"/>
      <c r="EL69" s="212"/>
      <c r="EM69" s="212"/>
      <c r="EN69" s="212"/>
      <c r="EO69" s="212"/>
      <c r="EP69" s="212"/>
      <c r="EQ69" s="212"/>
      <c r="ER69" s="212"/>
      <c r="ES69" s="212"/>
      <c r="ET69" s="212"/>
      <c r="EU69" s="212"/>
      <c r="EV69" s="212"/>
      <c r="EW69" s="212"/>
      <c r="EX69" s="212"/>
      <c r="EY69" s="212"/>
      <c r="EZ69" s="212"/>
      <c r="FA69" s="212"/>
      <c r="FB69" s="212"/>
      <c r="FC69" s="212"/>
      <c r="FD69" s="212"/>
      <c r="FE69" s="213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222" t="s">
        <v>190</v>
      </c>
      <c r="AT70" s="223"/>
      <c r="AU70" s="223"/>
      <c r="AV70" s="223"/>
      <c r="AW70" s="223"/>
      <c r="AX70" s="223"/>
      <c r="AY70" s="223"/>
      <c r="AZ70" s="223"/>
      <c r="BA70" s="223"/>
      <c r="BB70" s="223"/>
      <c r="BC70" s="223"/>
      <c r="BD70" s="223"/>
      <c r="BE70" s="223"/>
      <c r="BF70" s="223"/>
      <c r="BG70" s="223"/>
      <c r="BH70" s="223"/>
      <c r="BI70" s="223"/>
      <c r="BJ70" s="223"/>
      <c r="BK70" s="223"/>
      <c r="BL70" s="223"/>
      <c r="BM70" s="223"/>
      <c r="BN70" s="223"/>
      <c r="BO70" s="223"/>
      <c r="BP70" s="224"/>
      <c r="BQ70" s="82">
        <v>8.2259659999999979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3"/>
        <v>8.2259659999999979</v>
      </c>
      <c r="CW70" s="118">
        <f t="shared" ref="CW70:DZ70" si="5">CW78+CW79</f>
        <v>0</v>
      </c>
      <c r="CX70" s="118">
        <f t="shared" si="5"/>
        <v>0</v>
      </c>
      <c r="CY70" s="118">
        <f t="shared" si="5"/>
        <v>0</v>
      </c>
      <c r="CZ70" s="118">
        <f t="shared" si="5"/>
        <v>0</v>
      </c>
      <c r="DA70" s="118">
        <f t="shared" si="5"/>
        <v>0</v>
      </c>
      <c r="DB70" s="118">
        <f t="shared" si="5"/>
        <v>0</v>
      </c>
      <c r="DC70" s="118">
        <f t="shared" si="5"/>
        <v>0</v>
      </c>
      <c r="DD70" s="118">
        <f t="shared" si="5"/>
        <v>0</v>
      </c>
      <c r="DE70" s="118">
        <f t="shared" si="5"/>
        <v>0</v>
      </c>
      <c r="DF70" s="118">
        <f t="shared" si="5"/>
        <v>0</v>
      </c>
      <c r="DG70" s="118">
        <f t="shared" si="5"/>
        <v>0</v>
      </c>
      <c r="DH70" s="118">
        <f t="shared" si="5"/>
        <v>0</v>
      </c>
      <c r="DI70" s="118">
        <f t="shared" si="5"/>
        <v>0</v>
      </c>
      <c r="DJ70" s="118">
        <f t="shared" si="5"/>
        <v>0</v>
      </c>
      <c r="DK70" s="118">
        <f t="shared" si="5"/>
        <v>0</v>
      </c>
      <c r="DL70" s="118">
        <f t="shared" si="5"/>
        <v>0</v>
      </c>
      <c r="DM70" s="118">
        <f t="shared" si="5"/>
        <v>0</v>
      </c>
      <c r="DN70" s="118">
        <f t="shared" si="5"/>
        <v>0</v>
      </c>
      <c r="DO70" s="118">
        <f t="shared" si="5"/>
        <v>0</v>
      </c>
      <c r="DP70" s="118">
        <f t="shared" si="5"/>
        <v>0</v>
      </c>
      <c r="DQ70" s="118">
        <f t="shared" si="5"/>
        <v>0</v>
      </c>
      <c r="DR70" s="118">
        <f t="shared" si="5"/>
        <v>0</v>
      </c>
      <c r="DS70" s="118">
        <f t="shared" si="5"/>
        <v>0</v>
      </c>
      <c r="DT70" s="118">
        <f t="shared" si="5"/>
        <v>0</v>
      </c>
      <c r="DU70" s="118">
        <f t="shared" si="5"/>
        <v>0</v>
      </c>
      <c r="DV70" s="118">
        <f t="shared" si="5"/>
        <v>0</v>
      </c>
      <c r="DW70" s="118">
        <f t="shared" si="5"/>
        <v>0</v>
      </c>
      <c r="DX70" s="118">
        <f t="shared" si="5"/>
        <v>0</v>
      </c>
      <c r="DY70" s="118">
        <f t="shared" si="5"/>
        <v>0</v>
      </c>
      <c r="DZ70" s="118">
        <f t="shared" si="5"/>
        <v>0</v>
      </c>
      <c r="EA70" s="211"/>
      <c r="EB70" s="212"/>
      <c r="EC70" s="212"/>
      <c r="ED70" s="212"/>
      <c r="EE70" s="212"/>
      <c r="EF70" s="212"/>
      <c r="EG70" s="212"/>
      <c r="EH70" s="212"/>
      <c r="EI70" s="212"/>
      <c r="EJ70" s="212"/>
      <c r="EK70" s="212"/>
      <c r="EL70" s="212"/>
      <c r="EM70" s="212"/>
      <c r="EN70" s="212"/>
      <c r="EO70" s="212"/>
      <c r="EP70" s="212"/>
      <c r="EQ70" s="212"/>
      <c r="ER70" s="212"/>
      <c r="ES70" s="212"/>
      <c r="ET70" s="212"/>
      <c r="EU70" s="212"/>
      <c r="EV70" s="212"/>
      <c r="EW70" s="212"/>
      <c r="EX70" s="212"/>
      <c r="EY70" s="212"/>
      <c r="EZ70" s="212"/>
      <c r="FA70" s="212"/>
      <c r="FB70" s="212"/>
      <c r="FC70" s="212"/>
      <c r="FD70" s="212"/>
      <c r="FE70" s="213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222" t="s">
        <v>117</v>
      </c>
      <c r="AT71" s="223"/>
      <c r="AU71" s="223"/>
      <c r="AV71" s="223"/>
      <c r="AW71" s="223"/>
      <c r="AX71" s="223"/>
      <c r="AY71" s="223"/>
      <c r="AZ71" s="223"/>
      <c r="BA71" s="223"/>
      <c r="BB71" s="223"/>
      <c r="BC71" s="223"/>
      <c r="BD71" s="223"/>
      <c r="BE71" s="223"/>
      <c r="BF71" s="223"/>
      <c r="BG71" s="223"/>
      <c r="BH71" s="223"/>
      <c r="BI71" s="223"/>
      <c r="BJ71" s="223"/>
      <c r="BK71" s="223"/>
      <c r="BL71" s="223"/>
      <c r="BM71" s="223"/>
      <c r="BN71" s="223"/>
      <c r="BO71" s="223"/>
      <c r="BP71" s="224"/>
      <c r="BQ71" s="82">
        <v>1.2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3"/>
        <v>1.2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211"/>
      <c r="EB71" s="212"/>
      <c r="EC71" s="212"/>
      <c r="ED71" s="212"/>
      <c r="EE71" s="212"/>
      <c r="EF71" s="212"/>
      <c r="EG71" s="212"/>
      <c r="EH71" s="212"/>
      <c r="EI71" s="212"/>
      <c r="EJ71" s="212"/>
      <c r="EK71" s="212"/>
      <c r="EL71" s="212"/>
      <c r="EM71" s="212"/>
      <c r="EN71" s="212"/>
      <c r="EO71" s="212"/>
      <c r="EP71" s="212"/>
      <c r="EQ71" s="212"/>
      <c r="ER71" s="212"/>
      <c r="ES71" s="212"/>
      <c r="ET71" s="212"/>
      <c r="EU71" s="212"/>
      <c r="EV71" s="212"/>
      <c r="EW71" s="212"/>
      <c r="EX71" s="212"/>
      <c r="EY71" s="212"/>
      <c r="EZ71" s="212"/>
      <c r="FA71" s="212"/>
      <c r="FB71" s="212"/>
      <c r="FC71" s="212"/>
      <c r="FD71" s="212"/>
      <c r="FE71" s="213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222" t="s">
        <v>118</v>
      </c>
      <c r="AT72" s="223"/>
      <c r="AU72" s="223"/>
      <c r="AV72" s="223"/>
      <c r="AW72" s="223"/>
      <c r="AX72" s="223"/>
      <c r="AY72" s="223"/>
      <c r="AZ72" s="223"/>
      <c r="BA72" s="223"/>
      <c r="BB72" s="223"/>
      <c r="BC72" s="223"/>
      <c r="BD72" s="223"/>
      <c r="BE72" s="223"/>
      <c r="BF72" s="223"/>
      <c r="BG72" s="223"/>
      <c r="BH72" s="223"/>
      <c r="BI72" s="223"/>
      <c r="BJ72" s="223"/>
      <c r="BK72" s="223"/>
      <c r="BL72" s="223"/>
      <c r="BM72" s="223"/>
      <c r="BN72" s="223"/>
      <c r="BO72" s="223"/>
      <c r="BP72" s="224"/>
      <c r="BQ72" s="82">
        <v>1.5589999999999999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3"/>
        <v>1.5589999999999999</v>
      </c>
      <c r="CW72" s="118">
        <f t="shared" ref="CW72:DZ73" si="6">0.561+7.282</f>
        <v>7.843</v>
      </c>
      <c r="CX72" s="118">
        <f t="shared" si="6"/>
        <v>7.843</v>
      </c>
      <c r="CY72" s="118">
        <f t="shared" si="6"/>
        <v>7.843</v>
      </c>
      <c r="CZ72" s="118">
        <f t="shared" si="6"/>
        <v>7.843</v>
      </c>
      <c r="DA72" s="118">
        <f t="shared" si="6"/>
        <v>7.843</v>
      </c>
      <c r="DB72" s="118">
        <f t="shared" si="6"/>
        <v>7.843</v>
      </c>
      <c r="DC72" s="118">
        <f t="shared" si="6"/>
        <v>7.843</v>
      </c>
      <c r="DD72" s="118">
        <f t="shared" si="6"/>
        <v>7.843</v>
      </c>
      <c r="DE72" s="118">
        <f t="shared" si="6"/>
        <v>7.843</v>
      </c>
      <c r="DF72" s="118">
        <f t="shared" si="6"/>
        <v>7.843</v>
      </c>
      <c r="DG72" s="118">
        <f t="shared" si="6"/>
        <v>7.843</v>
      </c>
      <c r="DH72" s="118">
        <f t="shared" si="6"/>
        <v>7.843</v>
      </c>
      <c r="DI72" s="118">
        <f t="shared" si="6"/>
        <v>7.843</v>
      </c>
      <c r="DJ72" s="118">
        <f t="shared" si="6"/>
        <v>7.843</v>
      </c>
      <c r="DK72" s="118">
        <f t="shared" si="6"/>
        <v>7.843</v>
      </c>
      <c r="DL72" s="118">
        <f t="shared" si="6"/>
        <v>7.843</v>
      </c>
      <c r="DM72" s="118">
        <f t="shared" si="6"/>
        <v>7.843</v>
      </c>
      <c r="DN72" s="118">
        <f t="shared" si="6"/>
        <v>7.843</v>
      </c>
      <c r="DO72" s="118">
        <f t="shared" si="6"/>
        <v>7.843</v>
      </c>
      <c r="DP72" s="118">
        <f t="shared" si="6"/>
        <v>7.843</v>
      </c>
      <c r="DQ72" s="118">
        <f t="shared" si="6"/>
        <v>7.843</v>
      </c>
      <c r="DR72" s="118">
        <f t="shared" si="6"/>
        <v>7.843</v>
      </c>
      <c r="DS72" s="118">
        <f t="shared" si="6"/>
        <v>7.843</v>
      </c>
      <c r="DT72" s="118">
        <f t="shared" si="6"/>
        <v>7.843</v>
      </c>
      <c r="DU72" s="118">
        <f t="shared" si="6"/>
        <v>7.843</v>
      </c>
      <c r="DV72" s="118">
        <f t="shared" si="6"/>
        <v>7.843</v>
      </c>
      <c r="DW72" s="118">
        <f t="shared" si="6"/>
        <v>7.843</v>
      </c>
      <c r="DX72" s="118">
        <f t="shared" si="6"/>
        <v>7.843</v>
      </c>
      <c r="DY72" s="118">
        <f t="shared" si="6"/>
        <v>7.843</v>
      </c>
      <c r="DZ72" s="118">
        <f t="shared" si="6"/>
        <v>7.843</v>
      </c>
      <c r="EA72" s="211"/>
      <c r="EB72" s="212"/>
      <c r="EC72" s="212"/>
      <c r="ED72" s="212"/>
      <c r="EE72" s="212"/>
      <c r="EF72" s="212"/>
      <c r="EG72" s="212"/>
      <c r="EH72" s="212"/>
      <c r="EI72" s="212"/>
      <c r="EJ72" s="212"/>
      <c r="EK72" s="212"/>
      <c r="EL72" s="212"/>
      <c r="EM72" s="212"/>
      <c r="EN72" s="212"/>
      <c r="EO72" s="212"/>
      <c r="EP72" s="212"/>
      <c r="EQ72" s="212"/>
      <c r="ER72" s="212"/>
      <c r="ES72" s="212"/>
      <c r="ET72" s="212"/>
      <c r="EU72" s="212"/>
      <c r="EV72" s="212"/>
      <c r="EW72" s="212"/>
      <c r="EX72" s="212"/>
      <c r="EY72" s="212"/>
      <c r="EZ72" s="212"/>
      <c r="FA72" s="212"/>
      <c r="FB72" s="212"/>
      <c r="FC72" s="212"/>
      <c r="FD72" s="212"/>
      <c r="FE72" s="213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222" t="s">
        <v>198</v>
      </c>
      <c r="AT73" s="223"/>
      <c r="AU73" s="223"/>
      <c r="AV73" s="223"/>
      <c r="AW73" s="223"/>
      <c r="AX73" s="223"/>
      <c r="AY73" s="223"/>
      <c r="AZ73" s="223"/>
      <c r="BA73" s="223"/>
      <c r="BB73" s="223"/>
      <c r="BC73" s="223"/>
      <c r="BD73" s="223"/>
      <c r="BE73" s="223"/>
      <c r="BF73" s="223"/>
      <c r="BG73" s="223"/>
      <c r="BH73" s="223"/>
      <c r="BI73" s="223"/>
      <c r="BJ73" s="223"/>
      <c r="BK73" s="223"/>
      <c r="BL73" s="223"/>
      <c r="BM73" s="223"/>
      <c r="BN73" s="223"/>
      <c r="BO73" s="223"/>
      <c r="BP73" s="224"/>
      <c r="BQ73" s="82">
        <v>0.12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7">BQ73</f>
        <v>0.12</v>
      </c>
      <c r="CW73" s="118">
        <f t="shared" si="6"/>
        <v>7.843</v>
      </c>
      <c r="CX73" s="118">
        <f t="shared" si="6"/>
        <v>7.843</v>
      </c>
      <c r="CY73" s="118">
        <f t="shared" si="6"/>
        <v>7.843</v>
      </c>
      <c r="CZ73" s="118">
        <f t="shared" si="6"/>
        <v>7.843</v>
      </c>
      <c r="DA73" s="118">
        <f t="shared" si="6"/>
        <v>7.843</v>
      </c>
      <c r="DB73" s="118">
        <f t="shared" si="6"/>
        <v>7.843</v>
      </c>
      <c r="DC73" s="118">
        <f t="shared" si="6"/>
        <v>7.843</v>
      </c>
      <c r="DD73" s="118">
        <f t="shared" si="6"/>
        <v>7.843</v>
      </c>
      <c r="DE73" s="118">
        <f t="shared" si="6"/>
        <v>7.843</v>
      </c>
      <c r="DF73" s="118">
        <f t="shared" si="6"/>
        <v>7.843</v>
      </c>
      <c r="DG73" s="118">
        <f t="shared" si="6"/>
        <v>7.843</v>
      </c>
      <c r="DH73" s="118">
        <f t="shared" si="6"/>
        <v>7.843</v>
      </c>
      <c r="DI73" s="118">
        <f t="shared" si="6"/>
        <v>7.843</v>
      </c>
      <c r="DJ73" s="118">
        <f t="shared" si="6"/>
        <v>7.843</v>
      </c>
      <c r="DK73" s="118">
        <f t="shared" si="6"/>
        <v>7.843</v>
      </c>
      <c r="DL73" s="118">
        <f t="shared" si="6"/>
        <v>7.843</v>
      </c>
      <c r="DM73" s="118">
        <f t="shared" si="6"/>
        <v>7.843</v>
      </c>
      <c r="DN73" s="118">
        <f t="shared" si="6"/>
        <v>7.843</v>
      </c>
      <c r="DO73" s="118">
        <f t="shared" si="6"/>
        <v>7.843</v>
      </c>
      <c r="DP73" s="118">
        <f t="shared" si="6"/>
        <v>7.843</v>
      </c>
      <c r="DQ73" s="118">
        <f t="shared" si="6"/>
        <v>7.843</v>
      </c>
      <c r="DR73" s="118">
        <f t="shared" si="6"/>
        <v>7.843</v>
      </c>
      <c r="DS73" s="118">
        <f t="shared" si="6"/>
        <v>7.843</v>
      </c>
      <c r="DT73" s="118">
        <f t="shared" si="6"/>
        <v>7.843</v>
      </c>
      <c r="DU73" s="118">
        <f t="shared" si="6"/>
        <v>7.843</v>
      </c>
      <c r="DV73" s="118">
        <f t="shared" si="6"/>
        <v>7.843</v>
      </c>
      <c r="DW73" s="118">
        <f t="shared" si="6"/>
        <v>7.843</v>
      </c>
      <c r="DX73" s="118">
        <f t="shared" si="6"/>
        <v>7.843</v>
      </c>
      <c r="DY73" s="118">
        <f t="shared" si="6"/>
        <v>7.843</v>
      </c>
      <c r="DZ73" s="118">
        <f t="shared" si="6"/>
        <v>7.843</v>
      </c>
      <c r="EA73" s="211"/>
      <c r="EB73" s="212"/>
      <c r="EC73" s="212"/>
      <c r="ED73" s="212"/>
      <c r="EE73" s="212"/>
      <c r="EF73" s="212"/>
      <c r="EG73" s="212"/>
      <c r="EH73" s="212"/>
      <c r="EI73" s="212"/>
      <c r="EJ73" s="212"/>
      <c r="EK73" s="212"/>
      <c r="EL73" s="212"/>
      <c r="EM73" s="212"/>
      <c r="EN73" s="212"/>
      <c r="EO73" s="212"/>
      <c r="EP73" s="212"/>
      <c r="EQ73" s="212"/>
      <c r="ER73" s="212"/>
      <c r="ES73" s="212"/>
      <c r="ET73" s="212"/>
      <c r="EU73" s="212"/>
      <c r="EV73" s="212"/>
      <c r="EW73" s="212"/>
      <c r="EX73" s="212"/>
      <c r="EY73" s="212"/>
      <c r="EZ73" s="212"/>
      <c r="FA73" s="212"/>
      <c r="FB73" s="212"/>
      <c r="FC73" s="212"/>
      <c r="FD73" s="212"/>
      <c r="FE73" s="213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222" t="s">
        <v>110</v>
      </c>
      <c r="AT74" s="223"/>
      <c r="AU74" s="223"/>
      <c r="AV74" s="223"/>
      <c r="AW74" s="223"/>
      <c r="AX74" s="223"/>
      <c r="AY74" s="223"/>
      <c r="AZ74" s="223"/>
      <c r="BA74" s="223"/>
      <c r="BB74" s="223"/>
      <c r="BC74" s="223"/>
      <c r="BD74" s="223"/>
      <c r="BE74" s="223"/>
      <c r="BF74" s="223"/>
      <c r="BG74" s="223"/>
      <c r="BH74" s="223"/>
      <c r="BI74" s="223"/>
      <c r="BJ74" s="223"/>
      <c r="BK74" s="223"/>
      <c r="BL74" s="223"/>
      <c r="BM74" s="223"/>
      <c r="BN74" s="223"/>
      <c r="BO74" s="223"/>
      <c r="BP74" s="224"/>
      <c r="BQ74" s="82">
        <v>9.572E-2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3"/>
        <v>9.572E-2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211"/>
      <c r="EB74" s="212"/>
      <c r="EC74" s="212"/>
      <c r="ED74" s="212"/>
      <c r="EE74" s="212"/>
      <c r="EF74" s="212"/>
      <c r="EG74" s="212"/>
      <c r="EH74" s="212"/>
      <c r="EI74" s="212"/>
      <c r="EJ74" s="212"/>
      <c r="EK74" s="212"/>
      <c r="EL74" s="212"/>
      <c r="EM74" s="212"/>
      <c r="EN74" s="212"/>
      <c r="EO74" s="212"/>
      <c r="EP74" s="212"/>
      <c r="EQ74" s="212"/>
      <c r="ER74" s="212"/>
      <c r="ES74" s="212"/>
      <c r="ET74" s="212"/>
      <c r="EU74" s="212"/>
      <c r="EV74" s="212"/>
      <c r="EW74" s="212"/>
      <c r="EX74" s="212"/>
      <c r="EY74" s="212"/>
      <c r="EZ74" s="212"/>
      <c r="FA74" s="212"/>
      <c r="FB74" s="212"/>
      <c r="FC74" s="212"/>
      <c r="FD74" s="212"/>
      <c r="FE74" s="213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222" t="s">
        <v>116</v>
      </c>
      <c r="AT75" s="223"/>
      <c r="AU75" s="223"/>
      <c r="AV75" s="223"/>
      <c r="AW75" s="223"/>
      <c r="AX75" s="223"/>
      <c r="AY75" s="223"/>
      <c r="AZ75" s="223"/>
      <c r="BA75" s="223"/>
      <c r="BB75" s="223"/>
      <c r="BC75" s="223"/>
      <c r="BD75" s="223"/>
      <c r="BE75" s="223"/>
      <c r="BF75" s="223"/>
      <c r="BG75" s="223"/>
      <c r="BH75" s="223"/>
      <c r="BI75" s="223"/>
      <c r="BJ75" s="223"/>
      <c r="BK75" s="223"/>
      <c r="BL75" s="223"/>
      <c r="BM75" s="223"/>
      <c r="BN75" s="223"/>
      <c r="BO75" s="223"/>
      <c r="BP75" s="224"/>
      <c r="BQ75" s="82">
        <v>50.9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>
        <v>0</v>
      </c>
      <c r="CU75" s="73">
        <v>0</v>
      </c>
      <c r="CV75" s="118">
        <f t="shared" si="3"/>
        <v>50.9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211"/>
      <c r="EB75" s="212"/>
      <c r="EC75" s="212"/>
      <c r="ED75" s="212"/>
      <c r="EE75" s="212"/>
      <c r="EF75" s="212"/>
      <c r="EG75" s="212"/>
      <c r="EH75" s="212"/>
      <c r="EI75" s="212"/>
      <c r="EJ75" s="212"/>
      <c r="EK75" s="212"/>
      <c r="EL75" s="212"/>
      <c r="EM75" s="212"/>
      <c r="EN75" s="212"/>
      <c r="EO75" s="212"/>
      <c r="EP75" s="212"/>
      <c r="EQ75" s="212"/>
      <c r="ER75" s="212"/>
      <c r="ES75" s="212"/>
      <c r="ET75" s="212"/>
      <c r="EU75" s="212"/>
      <c r="EV75" s="212"/>
      <c r="EW75" s="212"/>
      <c r="EX75" s="212"/>
      <c r="EY75" s="212"/>
      <c r="EZ75" s="212"/>
      <c r="FA75" s="212"/>
      <c r="FB75" s="212"/>
      <c r="FC75" s="212"/>
      <c r="FD75" s="212"/>
      <c r="FE75" s="213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222" t="s">
        <v>190</v>
      </c>
      <c r="AT76" s="223"/>
      <c r="AU76" s="223"/>
      <c r="AV76" s="223"/>
      <c r="AW76" s="223"/>
      <c r="AX76" s="223"/>
      <c r="AY76" s="223"/>
      <c r="AZ76" s="223"/>
      <c r="BA76" s="223"/>
      <c r="BB76" s="223"/>
      <c r="BC76" s="223"/>
      <c r="BD76" s="223"/>
      <c r="BE76" s="223"/>
      <c r="BF76" s="223"/>
      <c r="BG76" s="223"/>
      <c r="BH76" s="223"/>
      <c r="BI76" s="223"/>
      <c r="BJ76" s="223"/>
      <c r="BK76" s="223"/>
      <c r="BL76" s="223"/>
      <c r="BM76" s="223"/>
      <c r="BN76" s="223"/>
      <c r="BO76" s="223"/>
      <c r="BP76" s="224"/>
      <c r="BQ76" s="82">
        <v>12.4156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3"/>
        <v>12.4156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4"/>
      <c r="EB76" s="195"/>
      <c r="EC76" s="195"/>
      <c r="ED76" s="195"/>
      <c r="EE76" s="195"/>
      <c r="EF76" s="195"/>
      <c r="EG76" s="195"/>
      <c r="EH76" s="195"/>
      <c r="EI76" s="195"/>
      <c r="EJ76" s="195"/>
      <c r="EK76" s="195"/>
      <c r="EL76" s="195"/>
      <c r="EM76" s="195"/>
      <c r="EN76" s="195"/>
      <c r="EO76" s="195"/>
      <c r="EP76" s="195"/>
      <c r="EQ76" s="195"/>
      <c r="ER76" s="195"/>
      <c r="ES76" s="195"/>
      <c r="ET76" s="195"/>
      <c r="EU76" s="195"/>
      <c r="EV76" s="195"/>
      <c r="EW76" s="195"/>
      <c r="EX76" s="195"/>
      <c r="EY76" s="195"/>
      <c r="EZ76" s="195"/>
      <c r="FA76" s="195"/>
      <c r="FB76" s="195"/>
      <c r="FC76" s="195"/>
      <c r="FD76" s="195"/>
      <c r="FE76" s="196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170.51211900000001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170.51211900000001</v>
      </c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1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63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160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63" customFormat="1" ht="15.75" x14ac:dyDescent="0.25">
      <c r="J101" s="137" t="s">
        <v>162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65"/>
      <c r="V101" s="65"/>
      <c r="W101" s="65"/>
      <c r="X101" s="65"/>
      <c r="Y101" s="65" t="s">
        <v>142</v>
      </c>
      <c r="Z101" s="65"/>
      <c r="AA101" s="65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5.4539999999999997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5.4539999999999997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34.566666666666663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0.24199999999999999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0.24199999999999999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49.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8.9999999999999993E-3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8.9999999999999993E-3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63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0.02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0.02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188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0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0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8.1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8.1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5.2333333333333343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62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13.824999999999999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13.824999999999999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1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163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219">
        <v>2</v>
      </c>
      <c r="AW121" s="220"/>
      <c r="AX121" s="220"/>
      <c r="AY121" s="220"/>
      <c r="AZ121" s="220"/>
      <c r="BA121" s="220"/>
      <c r="BB121" s="220"/>
      <c r="BC121" s="220"/>
      <c r="BD121" s="220"/>
      <c r="BE121" s="220"/>
      <c r="BF121" s="220"/>
      <c r="BG121" s="220"/>
      <c r="BH121" s="220"/>
      <c r="BI121" s="220"/>
      <c r="BJ121" s="220"/>
      <c r="BK121" s="220"/>
      <c r="BL121" s="220"/>
      <c r="BM121" s="220"/>
      <c r="BN121" s="220"/>
      <c r="BO121" s="220"/>
      <c r="BP121" s="220"/>
      <c r="BQ121" s="220"/>
      <c r="BR121" s="220"/>
      <c r="BS121" s="220"/>
      <c r="BT121" s="220"/>
      <c r="BU121" s="220"/>
      <c r="BV121" s="220"/>
      <c r="BW121" s="220"/>
      <c r="BX121" s="221"/>
      <c r="BY121" s="219">
        <v>3</v>
      </c>
      <c r="BZ121" s="220"/>
      <c r="CA121" s="220"/>
      <c r="CB121" s="220"/>
      <c r="CC121" s="220"/>
      <c r="CD121" s="220"/>
      <c r="CE121" s="220"/>
      <c r="CF121" s="220"/>
      <c r="CG121" s="220"/>
      <c r="CH121" s="220"/>
      <c r="CI121" s="220"/>
      <c r="CJ121" s="220"/>
      <c r="CK121" s="220"/>
      <c r="CL121" s="220"/>
      <c r="CM121" s="220"/>
      <c r="CN121" s="220"/>
      <c r="CO121" s="220"/>
      <c r="CP121" s="220"/>
      <c r="CQ121" s="220"/>
      <c r="CR121" s="220"/>
      <c r="CS121" s="220"/>
      <c r="CT121" s="220"/>
      <c r="CU121" s="220"/>
      <c r="CV121" s="220"/>
      <c r="CW121" s="220"/>
      <c r="CX121" s="220"/>
      <c r="CY121" s="220"/>
      <c r="CZ121" s="220"/>
      <c r="DA121" s="221"/>
      <c r="DC121" s="67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5454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5454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8100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8100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242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242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28.999999999999996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28.999999999999996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13825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13825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3:DZ63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4:CS64"/>
    <mergeCell ref="BQ60:CS60"/>
    <mergeCell ref="BQ61:CS61"/>
    <mergeCell ref="BQ62:CS62"/>
    <mergeCell ref="BQ63:CS63"/>
    <mergeCell ref="EA65:FE68"/>
    <mergeCell ref="CV66:DZ66"/>
    <mergeCell ref="CV67:DZ67"/>
    <mergeCell ref="CV68:DZ68"/>
    <mergeCell ref="AS65:BP65"/>
    <mergeCell ref="AS66:BP66"/>
    <mergeCell ref="BQ68:CS68"/>
    <mergeCell ref="BQ74:CS74"/>
    <mergeCell ref="BQ65:CS65"/>
    <mergeCell ref="BQ66:CS66"/>
    <mergeCell ref="BQ69:CS69"/>
    <mergeCell ref="BQ70:CS70"/>
    <mergeCell ref="BQ71:CS71"/>
    <mergeCell ref="CV65:DZ65"/>
    <mergeCell ref="B77:V77"/>
    <mergeCell ref="X77:AR77"/>
    <mergeCell ref="AT77:BP77"/>
    <mergeCell ref="CV77:DZ77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W69:AR74"/>
    <mergeCell ref="W75:AR76"/>
    <mergeCell ref="BQ72:CS72"/>
    <mergeCell ref="BQ73:CS73"/>
    <mergeCell ref="AS68:BP68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164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63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165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7.9679260000000012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7.9679260000000012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7.9679260000000012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32.323073999999998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11.542634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11.542634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11.542634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1.7903660000000006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89.621000999999993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89.621000999999993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89.621000999999993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63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164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63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165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7.9679260000000012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7.9679260000000012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7.9679260000000012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32.323073999999998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64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11.542634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11.542634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11.542634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1.7903660000000006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89.621000999999993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89.621000999999993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89.621000999999993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164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63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165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1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164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63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165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4.968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2">BQ59</f>
        <v>4.968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32.323073999999998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1.5704100000000003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2"/>
        <v>1.5704100000000003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0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2"/>
        <v>0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0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2"/>
        <v>0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50.2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3.3000000000000002E-2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2"/>
        <v>3.3000000000000002E-2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1.3965160000000001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2"/>
        <v>1.3965160000000001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0.66232000000000002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2"/>
        <v>0.66232000000000002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1.7903660000000006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8.1999999999999993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2"/>
        <v>8.1999999999999993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2.6803140000000005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3">BQ68</f>
        <v>2.6803140000000005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192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75.270024000000006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3"/>
        <v>75.270024000000006</v>
      </c>
      <c r="CW69" s="210">
        <f t="shared" ref="CW69:DZ69" si="4">162.024444+2.8</f>
        <v>164.824444</v>
      </c>
      <c r="CX69" s="210">
        <f t="shared" si="4"/>
        <v>164.824444</v>
      </c>
      <c r="CY69" s="210">
        <f t="shared" si="4"/>
        <v>164.824444</v>
      </c>
      <c r="CZ69" s="210">
        <f t="shared" si="4"/>
        <v>164.824444</v>
      </c>
      <c r="DA69" s="210">
        <f t="shared" si="4"/>
        <v>164.824444</v>
      </c>
      <c r="DB69" s="210">
        <f t="shared" si="4"/>
        <v>164.824444</v>
      </c>
      <c r="DC69" s="210">
        <f t="shared" si="4"/>
        <v>164.824444</v>
      </c>
      <c r="DD69" s="210">
        <f t="shared" si="4"/>
        <v>164.824444</v>
      </c>
      <c r="DE69" s="210">
        <f t="shared" si="4"/>
        <v>164.824444</v>
      </c>
      <c r="DF69" s="210">
        <f t="shared" si="4"/>
        <v>164.824444</v>
      </c>
      <c r="DG69" s="210">
        <f t="shared" si="4"/>
        <v>164.824444</v>
      </c>
      <c r="DH69" s="210">
        <f t="shared" si="4"/>
        <v>164.824444</v>
      </c>
      <c r="DI69" s="210">
        <f t="shared" si="4"/>
        <v>164.824444</v>
      </c>
      <c r="DJ69" s="210">
        <f t="shared" si="4"/>
        <v>164.824444</v>
      </c>
      <c r="DK69" s="210">
        <f t="shared" si="4"/>
        <v>164.824444</v>
      </c>
      <c r="DL69" s="210">
        <f t="shared" si="4"/>
        <v>164.824444</v>
      </c>
      <c r="DM69" s="210">
        <f t="shared" si="4"/>
        <v>164.824444</v>
      </c>
      <c r="DN69" s="210">
        <f t="shared" si="4"/>
        <v>164.824444</v>
      </c>
      <c r="DO69" s="210">
        <f t="shared" si="4"/>
        <v>164.824444</v>
      </c>
      <c r="DP69" s="210">
        <f t="shared" si="4"/>
        <v>164.824444</v>
      </c>
      <c r="DQ69" s="210">
        <f t="shared" si="4"/>
        <v>164.824444</v>
      </c>
      <c r="DR69" s="210">
        <f t="shared" si="4"/>
        <v>164.824444</v>
      </c>
      <c r="DS69" s="210">
        <f t="shared" si="4"/>
        <v>164.824444</v>
      </c>
      <c r="DT69" s="210">
        <f t="shared" si="4"/>
        <v>164.824444</v>
      </c>
      <c r="DU69" s="210">
        <f t="shared" si="4"/>
        <v>164.824444</v>
      </c>
      <c r="DV69" s="210">
        <f t="shared" si="4"/>
        <v>164.824444</v>
      </c>
      <c r="DW69" s="210">
        <f t="shared" si="4"/>
        <v>164.824444</v>
      </c>
      <c r="DX69" s="210">
        <f t="shared" si="4"/>
        <v>164.824444</v>
      </c>
      <c r="DY69" s="210">
        <f t="shared" si="4"/>
        <v>164.824444</v>
      </c>
      <c r="DZ69" s="210">
        <f t="shared" si="4"/>
        <v>164.824444</v>
      </c>
      <c r="EA69" s="211" t="str">
        <f>EM31</f>
        <v>нет свободной мощности</v>
      </c>
      <c r="EB69" s="212"/>
      <c r="EC69" s="212"/>
      <c r="ED69" s="212"/>
      <c r="EE69" s="212"/>
      <c r="EF69" s="212"/>
      <c r="EG69" s="212"/>
      <c r="EH69" s="212"/>
      <c r="EI69" s="212"/>
      <c r="EJ69" s="212"/>
      <c r="EK69" s="212"/>
      <c r="EL69" s="212"/>
      <c r="EM69" s="212"/>
      <c r="EN69" s="212"/>
      <c r="EO69" s="212"/>
      <c r="EP69" s="212"/>
      <c r="EQ69" s="212"/>
      <c r="ER69" s="212"/>
      <c r="ES69" s="212"/>
      <c r="ET69" s="212"/>
      <c r="EU69" s="212"/>
      <c r="EV69" s="212"/>
      <c r="EW69" s="212"/>
      <c r="EX69" s="212"/>
      <c r="EY69" s="212"/>
      <c r="EZ69" s="212"/>
      <c r="FA69" s="212"/>
      <c r="FB69" s="212"/>
      <c r="FC69" s="212"/>
      <c r="FD69" s="212"/>
      <c r="FE69" s="213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8.0021529999999998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3"/>
        <v>8.0021529999999998</v>
      </c>
      <c r="CW70" s="118">
        <f t="shared" ref="CW70:DZ70" si="5">CW78+CW79</f>
        <v>0</v>
      </c>
      <c r="CX70" s="118">
        <f t="shared" si="5"/>
        <v>0</v>
      </c>
      <c r="CY70" s="118">
        <f t="shared" si="5"/>
        <v>0</v>
      </c>
      <c r="CZ70" s="118">
        <f t="shared" si="5"/>
        <v>0</v>
      </c>
      <c r="DA70" s="118">
        <f t="shared" si="5"/>
        <v>0</v>
      </c>
      <c r="DB70" s="118">
        <f t="shared" si="5"/>
        <v>0</v>
      </c>
      <c r="DC70" s="118">
        <f t="shared" si="5"/>
        <v>0</v>
      </c>
      <c r="DD70" s="118">
        <f t="shared" si="5"/>
        <v>0</v>
      </c>
      <c r="DE70" s="118">
        <f t="shared" si="5"/>
        <v>0</v>
      </c>
      <c r="DF70" s="118">
        <f t="shared" si="5"/>
        <v>0</v>
      </c>
      <c r="DG70" s="118">
        <f t="shared" si="5"/>
        <v>0</v>
      </c>
      <c r="DH70" s="118">
        <f t="shared" si="5"/>
        <v>0</v>
      </c>
      <c r="DI70" s="118">
        <f t="shared" si="5"/>
        <v>0</v>
      </c>
      <c r="DJ70" s="118">
        <f t="shared" si="5"/>
        <v>0</v>
      </c>
      <c r="DK70" s="118">
        <f t="shared" si="5"/>
        <v>0</v>
      </c>
      <c r="DL70" s="118">
        <f t="shared" si="5"/>
        <v>0</v>
      </c>
      <c r="DM70" s="118">
        <f t="shared" si="5"/>
        <v>0</v>
      </c>
      <c r="DN70" s="118">
        <f t="shared" si="5"/>
        <v>0</v>
      </c>
      <c r="DO70" s="118">
        <f t="shared" si="5"/>
        <v>0</v>
      </c>
      <c r="DP70" s="118">
        <f t="shared" si="5"/>
        <v>0</v>
      </c>
      <c r="DQ70" s="118">
        <f t="shared" si="5"/>
        <v>0</v>
      </c>
      <c r="DR70" s="118">
        <f t="shared" si="5"/>
        <v>0</v>
      </c>
      <c r="DS70" s="118">
        <f t="shared" si="5"/>
        <v>0</v>
      </c>
      <c r="DT70" s="118">
        <f t="shared" si="5"/>
        <v>0</v>
      </c>
      <c r="DU70" s="118">
        <f t="shared" si="5"/>
        <v>0</v>
      </c>
      <c r="DV70" s="118">
        <f t="shared" si="5"/>
        <v>0</v>
      </c>
      <c r="DW70" s="118">
        <f t="shared" si="5"/>
        <v>0</v>
      </c>
      <c r="DX70" s="118">
        <f t="shared" si="5"/>
        <v>0</v>
      </c>
      <c r="DY70" s="118">
        <f t="shared" si="5"/>
        <v>0</v>
      </c>
      <c r="DZ70" s="118">
        <f t="shared" si="5"/>
        <v>0</v>
      </c>
      <c r="EA70" s="211"/>
      <c r="EB70" s="212"/>
      <c r="EC70" s="212"/>
      <c r="ED70" s="212"/>
      <c r="EE70" s="212"/>
      <c r="EF70" s="212"/>
      <c r="EG70" s="212"/>
      <c r="EH70" s="212"/>
      <c r="EI70" s="212"/>
      <c r="EJ70" s="212"/>
      <c r="EK70" s="212"/>
      <c r="EL70" s="212"/>
      <c r="EM70" s="212"/>
      <c r="EN70" s="212"/>
      <c r="EO70" s="212"/>
      <c r="EP70" s="212"/>
      <c r="EQ70" s="212"/>
      <c r="ER70" s="212"/>
      <c r="ES70" s="212"/>
      <c r="ET70" s="212"/>
      <c r="EU70" s="212"/>
      <c r="EV70" s="212"/>
      <c r="EW70" s="212"/>
      <c r="EX70" s="212"/>
      <c r="EY70" s="212"/>
      <c r="EZ70" s="212"/>
      <c r="FA70" s="212"/>
      <c r="FB70" s="212"/>
      <c r="FC70" s="212"/>
      <c r="FD70" s="212"/>
      <c r="FE70" s="213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1.085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3"/>
        <v>1.085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211"/>
      <c r="EB71" s="212"/>
      <c r="EC71" s="212"/>
      <c r="ED71" s="212"/>
      <c r="EE71" s="212"/>
      <c r="EF71" s="212"/>
      <c r="EG71" s="212"/>
      <c r="EH71" s="212"/>
      <c r="EI71" s="212"/>
      <c r="EJ71" s="212"/>
      <c r="EK71" s="212"/>
      <c r="EL71" s="212"/>
      <c r="EM71" s="212"/>
      <c r="EN71" s="212"/>
      <c r="EO71" s="212"/>
      <c r="EP71" s="212"/>
      <c r="EQ71" s="212"/>
      <c r="ER71" s="212"/>
      <c r="ES71" s="212"/>
      <c r="ET71" s="212"/>
      <c r="EU71" s="212"/>
      <c r="EV71" s="212"/>
      <c r="EW71" s="212"/>
      <c r="EX71" s="212"/>
      <c r="EY71" s="212"/>
      <c r="EZ71" s="212"/>
      <c r="FA71" s="212"/>
      <c r="FB71" s="212"/>
      <c r="FC71" s="212"/>
      <c r="FD71" s="212"/>
      <c r="FE71" s="213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193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5.0449999999999999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3"/>
        <v>5.0449999999999999</v>
      </c>
      <c r="CW72" s="118">
        <f t="shared" ref="CW72:DZ73" si="6">0.561+7.282</f>
        <v>7.843</v>
      </c>
      <c r="CX72" s="118">
        <f t="shared" si="6"/>
        <v>7.843</v>
      </c>
      <c r="CY72" s="118">
        <f t="shared" si="6"/>
        <v>7.843</v>
      </c>
      <c r="CZ72" s="118">
        <f t="shared" si="6"/>
        <v>7.843</v>
      </c>
      <c r="DA72" s="118">
        <f t="shared" si="6"/>
        <v>7.843</v>
      </c>
      <c r="DB72" s="118">
        <f t="shared" si="6"/>
        <v>7.843</v>
      </c>
      <c r="DC72" s="118">
        <f t="shared" si="6"/>
        <v>7.843</v>
      </c>
      <c r="DD72" s="118">
        <f t="shared" si="6"/>
        <v>7.843</v>
      </c>
      <c r="DE72" s="118">
        <f t="shared" si="6"/>
        <v>7.843</v>
      </c>
      <c r="DF72" s="118">
        <f t="shared" si="6"/>
        <v>7.843</v>
      </c>
      <c r="DG72" s="118">
        <f t="shared" si="6"/>
        <v>7.843</v>
      </c>
      <c r="DH72" s="118">
        <f t="shared" si="6"/>
        <v>7.843</v>
      </c>
      <c r="DI72" s="118">
        <f t="shared" si="6"/>
        <v>7.843</v>
      </c>
      <c r="DJ72" s="118">
        <f t="shared" si="6"/>
        <v>7.843</v>
      </c>
      <c r="DK72" s="118">
        <f t="shared" si="6"/>
        <v>7.843</v>
      </c>
      <c r="DL72" s="118">
        <f t="shared" si="6"/>
        <v>7.843</v>
      </c>
      <c r="DM72" s="118">
        <f t="shared" si="6"/>
        <v>7.843</v>
      </c>
      <c r="DN72" s="118">
        <f t="shared" si="6"/>
        <v>7.843</v>
      </c>
      <c r="DO72" s="118">
        <f t="shared" si="6"/>
        <v>7.843</v>
      </c>
      <c r="DP72" s="118">
        <f t="shared" si="6"/>
        <v>7.843</v>
      </c>
      <c r="DQ72" s="118">
        <f t="shared" si="6"/>
        <v>7.843</v>
      </c>
      <c r="DR72" s="118">
        <f t="shared" si="6"/>
        <v>7.843</v>
      </c>
      <c r="DS72" s="118">
        <f t="shared" si="6"/>
        <v>7.843</v>
      </c>
      <c r="DT72" s="118">
        <f t="shared" si="6"/>
        <v>7.843</v>
      </c>
      <c r="DU72" s="118">
        <f t="shared" si="6"/>
        <v>7.843</v>
      </c>
      <c r="DV72" s="118">
        <f t="shared" si="6"/>
        <v>7.843</v>
      </c>
      <c r="DW72" s="118">
        <f t="shared" si="6"/>
        <v>7.843</v>
      </c>
      <c r="DX72" s="118">
        <f t="shared" si="6"/>
        <v>7.843</v>
      </c>
      <c r="DY72" s="118">
        <f t="shared" si="6"/>
        <v>7.843</v>
      </c>
      <c r="DZ72" s="118">
        <f t="shared" si="6"/>
        <v>7.843</v>
      </c>
      <c r="EA72" s="211"/>
      <c r="EB72" s="212"/>
      <c r="EC72" s="212"/>
      <c r="ED72" s="212"/>
      <c r="EE72" s="212"/>
      <c r="EF72" s="212"/>
      <c r="EG72" s="212"/>
      <c r="EH72" s="212"/>
      <c r="EI72" s="212"/>
      <c r="EJ72" s="212"/>
      <c r="EK72" s="212"/>
      <c r="EL72" s="212"/>
      <c r="EM72" s="212"/>
      <c r="EN72" s="212"/>
      <c r="EO72" s="212"/>
      <c r="EP72" s="212"/>
      <c r="EQ72" s="212"/>
      <c r="ER72" s="212"/>
      <c r="ES72" s="212"/>
      <c r="ET72" s="212"/>
      <c r="EU72" s="212"/>
      <c r="EV72" s="212"/>
      <c r="EW72" s="212"/>
      <c r="EX72" s="212"/>
      <c r="EY72" s="212"/>
      <c r="EZ72" s="212"/>
      <c r="FA72" s="212"/>
      <c r="FB72" s="212"/>
      <c r="FC72" s="212"/>
      <c r="FD72" s="212"/>
      <c r="FE72" s="213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0.12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7">BQ73</f>
        <v>0.12</v>
      </c>
      <c r="CW73" s="118">
        <f t="shared" si="6"/>
        <v>7.843</v>
      </c>
      <c r="CX73" s="118">
        <f t="shared" si="6"/>
        <v>7.843</v>
      </c>
      <c r="CY73" s="118">
        <f t="shared" si="6"/>
        <v>7.843</v>
      </c>
      <c r="CZ73" s="118">
        <f t="shared" si="6"/>
        <v>7.843</v>
      </c>
      <c r="DA73" s="118">
        <f t="shared" si="6"/>
        <v>7.843</v>
      </c>
      <c r="DB73" s="118">
        <f t="shared" si="6"/>
        <v>7.843</v>
      </c>
      <c r="DC73" s="118">
        <f t="shared" si="6"/>
        <v>7.843</v>
      </c>
      <c r="DD73" s="118">
        <f t="shared" si="6"/>
        <v>7.843</v>
      </c>
      <c r="DE73" s="118">
        <f t="shared" si="6"/>
        <v>7.843</v>
      </c>
      <c r="DF73" s="118">
        <f t="shared" si="6"/>
        <v>7.843</v>
      </c>
      <c r="DG73" s="118">
        <f t="shared" si="6"/>
        <v>7.843</v>
      </c>
      <c r="DH73" s="118">
        <f t="shared" si="6"/>
        <v>7.843</v>
      </c>
      <c r="DI73" s="118">
        <f t="shared" si="6"/>
        <v>7.843</v>
      </c>
      <c r="DJ73" s="118">
        <f t="shared" si="6"/>
        <v>7.843</v>
      </c>
      <c r="DK73" s="118">
        <f t="shared" si="6"/>
        <v>7.843</v>
      </c>
      <c r="DL73" s="118">
        <f t="shared" si="6"/>
        <v>7.843</v>
      </c>
      <c r="DM73" s="118">
        <f t="shared" si="6"/>
        <v>7.843</v>
      </c>
      <c r="DN73" s="118">
        <f t="shared" si="6"/>
        <v>7.843</v>
      </c>
      <c r="DO73" s="118">
        <f t="shared" si="6"/>
        <v>7.843</v>
      </c>
      <c r="DP73" s="118">
        <f t="shared" si="6"/>
        <v>7.843</v>
      </c>
      <c r="DQ73" s="118">
        <f t="shared" si="6"/>
        <v>7.843</v>
      </c>
      <c r="DR73" s="118">
        <f t="shared" si="6"/>
        <v>7.843</v>
      </c>
      <c r="DS73" s="118">
        <f t="shared" si="6"/>
        <v>7.843</v>
      </c>
      <c r="DT73" s="118">
        <f t="shared" si="6"/>
        <v>7.843</v>
      </c>
      <c r="DU73" s="118">
        <f t="shared" si="6"/>
        <v>7.843</v>
      </c>
      <c r="DV73" s="118">
        <f t="shared" si="6"/>
        <v>7.843</v>
      </c>
      <c r="DW73" s="118">
        <f t="shared" si="6"/>
        <v>7.843</v>
      </c>
      <c r="DX73" s="118">
        <f t="shared" si="6"/>
        <v>7.843</v>
      </c>
      <c r="DY73" s="118">
        <f t="shared" si="6"/>
        <v>7.843</v>
      </c>
      <c r="DZ73" s="118">
        <f t="shared" si="6"/>
        <v>7.843</v>
      </c>
      <c r="EA73" s="211"/>
      <c r="EB73" s="212"/>
      <c r="EC73" s="212"/>
      <c r="ED73" s="212"/>
      <c r="EE73" s="212"/>
      <c r="EF73" s="212"/>
      <c r="EG73" s="212"/>
      <c r="EH73" s="212"/>
      <c r="EI73" s="212"/>
      <c r="EJ73" s="212"/>
      <c r="EK73" s="212"/>
      <c r="EL73" s="212"/>
      <c r="EM73" s="212"/>
      <c r="EN73" s="212"/>
      <c r="EO73" s="212"/>
      <c r="EP73" s="212"/>
      <c r="EQ73" s="212"/>
      <c r="ER73" s="212"/>
      <c r="ES73" s="212"/>
      <c r="ET73" s="212"/>
      <c r="EU73" s="212"/>
      <c r="EV73" s="212"/>
      <c r="EW73" s="212"/>
      <c r="EX73" s="212"/>
      <c r="EY73" s="212"/>
      <c r="EZ73" s="212"/>
      <c r="FA73" s="212"/>
      <c r="FB73" s="212"/>
      <c r="FC73" s="212"/>
      <c r="FD73" s="212"/>
      <c r="FE73" s="213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9.8823999999999995E-2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3"/>
        <v>9.8823999999999995E-2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211"/>
      <c r="EB74" s="212"/>
      <c r="EC74" s="212"/>
      <c r="ED74" s="212"/>
      <c r="EE74" s="212"/>
      <c r="EF74" s="212"/>
      <c r="EG74" s="212"/>
      <c r="EH74" s="212"/>
      <c r="EI74" s="212"/>
      <c r="EJ74" s="212"/>
      <c r="EK74" s="212"/>
      <c r="EL74" s="212"/>
      <c r="EM74" s="212"/>
      <c r="EN74" s="212"/>
      <c r="EO74" s="212"/>
      <c r="EP74" s="212"/>
      <c r="EQ74" s="212"/>
      <c r="ER74" s="212"/>
      <c r="ES74" s="212"/>
      <c r="ET74" s="212"/>
      <c r="EU74" s="212"/>
      <c r="EV74" s="212"/>
      <c r="EW74" s="212"/>
      <c r="EX74" s="212"/>
      <c r="EY74" s="212"/>
      <c r="EZ74" s="212"/>
      <c r="FA74" s="212"/>
      <c r="FB74" s="212"/>
      <c r="FC74" s="212"/>
      <c r="FD74" s="212"/>
      <c r="FE74" s="213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192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66.599999999999994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 t="e">
        <v>#REF!</v>
      </c>
      <c r="CU75" s="73" t="e">
        <v>#REF!</v>
      </c>
      <c r="CV75" s="118">
        <f t="shared" si="3"/>
        <v>66.599999999999994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211"/>
      <c r="EB75" s="212"/>
      <c r="EC75" s="212"/>
      <c r="ED75" s="212"/>
      <c r="EE75" s="212"/>
      <c r="EF75" s="212"/>
      <c r="EG75" s="212"/>
      <c r="EH75" s="212"/>
      <c r="EI75" s="212"/>
      <c r="EJ75" s="212"/>
      <c r="EK75" s="212"/>
      <c r="EL75" s="212"/>
      <c r="EM75" s="212"/>
      <c r="EN75" s="212"/>
      <c r="EO75" s="212"/>
      <c r="EP75" s="212"/>
      <c r="EQ75" s="212"/>
      <c r="ER75" s="212"/>
      <c r="ES75" s="212"/>
      <c r="ET75" s="212"/>
      <c r="EU75" s="212"/>
      <c r="EV75" s="212"/>
      <c r="EW75" s="212"/>
      <c r="EX75" s="212"/>
      <c r="EY75" s="212"/>
      <c r="EZ75" s="212"/>
      <c r="FA75" s="212"/>
      <c r="FB75" s="212"/>
      <c r="FC75" s="212"/>
      <c r="FD75" s="212"/>
      <c r="FE75" s="213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11.8165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3"/>
        <v>11.8165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4"/>
      <c r="EB76" s="195"/>
      <c r="EC76" s="195"/>
      <c r="ED76" s="195"/>
      <c r="EE76" s="195"/>
      <c r="EF76" s="195"/>
      <c r="EG76" s="195"/>
      <c r="EH76" s="195"/>
      <c r="EI76" s="195"/>
      <c r="EJ76" s="195"/>
      <c r="EK76" s="195"/>
      <c r="EL76" s="195"/>
      <c r="EM76" s="195"/>
      <c r="EN76" s="195"/>
      <c r="EO76" s="195"/>
      <c r="EP76" s="195"/>
      <c r="EQ76" s="195"/>
      <c r="ER76" s="195"/>
      <c r="ES76" s="195"/>
      <c r="ET76" s="195"/>
      <c r="EU76" s="195"/>
      <c r="EV76" s="195"/>
      <c r="EW76" s="195"/>
      <c r="EX76" s="195"/>
      <c r="EY76" s="195"/>
      <c r="EZ76" s="195"/>
      <c r="FA76" s="195"/>
      <c r="FB76" s="195"/>
      <c r="FC76" s="195"/>
      <c r="FD76" s="195"/>
      <c r="FE76" s="196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187.54806099999999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187.54806099999999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1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63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164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63" customFormat="1" ht="15.75" x14ac:dyDescent="0.25">
      <c r="J101" s="137" t="s">
        <v>166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65"/>
      <c r="V101" s="65"/>
      <c r="W101" s="65"/>
      <c r="X101" s="65"/>
      <c r="Y101" s="65" t="s">
        <v>142</v>
      </c>
      <c r="Z101" s="65"/>
      <c r="AA101" s="65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4.968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4.968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35.266966666666661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2.3700000000000002E-2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2.3700000000000002E-2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3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0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0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78.75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3.3000000000000002E-2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3.3000000000000002E-2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189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0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0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8.1999999999999993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8.1999999999999993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5.1333333333333346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62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13.224699999999999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13.224699999999999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1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167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219">
        <v>2</v>
      </c>
      <c r="AW121" s="220"/>
      <c r="AX121" s="220"/>
      <c r="AY121" s="220"/>
      <c r="AZ121" s="220"/>
      <c r="BA121" s="220"/>
      <c r="BB121" s="220"/>
      <c r="BC121" s="220"/>
      <c r="BD121" s="220"/>
      <c r="BE121" s="220"/>
      <c r="BF121" s="220"/>
      <c r="BG121" s="220"/>
      <c r="BH121" s="220"/>
      <c r="BI121" s="220"/>
      <c r="BJ121" s="220"/>
      <c r="BK121" s="220"/>
      <c r="BL121" s="220"/>
      <c r="BM121" s="220"/>
      <c r="BN121" s="220"/>
      <c r="BO121" s="220"/>
      <c r="BP121" s="220"/>
      <c r="BQ121" s="220"/>
      <c r="BR121" s="220"/>
      <c r="BS121" s="220"/>
      <c r="BT121" s="220"/>
      <c r="BU121" s="220"/>
      <c r="BV121" s="220"/>
      <c r="BW121" s="220"/>
      <c r="BX121" s="221"/>
      <c r="BY121" s="219">
        <v>3</v>
      </c>
      <c r="BZ121" s="220"/>
      <c r="CA121" s="220"/>
      <c r="CB121" s="220"/>
      <c r="CC121" s="220"/>
      <c r="CD121" s="220"/>
      <c r="CE121" s="220"/>
      <c r="CF121" s="220"/>
      <c r="CG121" s="220"/>
      <c r="CH121" s="220"/>
      <c r="CI121" s="220"/>
      <c r="CJ121" s="220"/>
      <c r="CK121" s="220"/>
      <c r="CL121" s="220"/>
      <c r="CM121" s="220"/>
      <c r="CN121" s="220"/>
      <c r="CO121" s="220"/>
      <c r="CP121" s="220"/>
      <c r="CQ121" s="220"/>
      <c r="CR121" s="220"/>
      <c r="CS121" s="220"/>
      <c r="CT121" s="220"/>
      <c r="CU121" s="220"/>
      <c r="CV121" s="220"/>
      <c r="CW121" s="220"/>
      <c r="CX121" s="220"/>
      <c r="CY121" s="220"/>
      <c r="CZ121" s="220"/>
      <c r="DA121" s="221"/>
      <c r="DC121" s="67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4968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4968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8200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8200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23.700000000000003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23.700000000000003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33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33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13224.7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13224.7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7:V77"/>
    <mergeCell ref="X77:AR77"/>
    <mergeCell ref="AT77:BP77"/>
    <mergeCell ref="CV77:DZ77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CR110:DM110"/>
    <mergeCell ref="AV126:BX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CJ16" sqref="CJ16:CZ16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168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63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169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7.7625810000000008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7.7625810000000008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7.7625810000000008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32.528419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10.969676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10.969676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10.969676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2.3633240000000004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71.778087999999983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71.778087999999983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71.778087999999983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>
        <f>AZ16-DR16</f>
        <v>15.721912000000017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63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168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63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169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7.7625810000000008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7.7625810000000008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7.7625810000000008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32.528419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64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10.969676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10.969676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10.969676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2.3633240000000004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71.778087999999983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71.778087999999983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71.778087999999983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>
        <f>EL16</f>
        <v>15.721912000000017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168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63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169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1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168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63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169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4.8659999999999997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2">BQ59</f>
        <v>4.8659999999999997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32.528419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1.4321800000000002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2"/>
        <v>1.4321800000000002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0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2"/>
        <v>0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0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2"/>
        <v>0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47.2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3.5000000000000003E-2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2"/>
        <v>3.5000000000000003E-2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1.4294009999999999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2"/>
        <v>1.4294009999999999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0.53517000000000003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2"/>
        <v>0.53517000000000003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2.3633240000000004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8.1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2"/>
        <v>8.1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2.3345060000000002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3">BQ68</f>
        <v>2.3345060000000002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116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57.869424000000002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3"/>
        <v>57.869424000000002</v>
      </c>
      <c r="CW69" s="210">
        <f t="shared" ref="CW69:DZ69" si="4">162.024444+2.8</f>
        <v>164.824444</v>
      </c>
      <c r="CX69" s="210">
        <f t="shared" si="4"/>
        <v>164.824444</v>
      </c>
      <c r="CY69" s="210">
        <f t="shared" si="4"/>
        <v>164.824444</v>
      </c>
      <c r="CZ69" s="210">
        <f t="shared" si="4"/>
        <v>164.824444</v>
      </c>
      <c r="DA69" s="210">
        <f t="shared" si="4"/>
        <v>164.824444</v>
      </c>
      <c r="DB69" s="210">
        <f t="shared" si="4"/>
        <v>164.824444</v>
      </c>
      <c r="DC69" s="210">
        <f t="shared" si="4"/>
        <v>164.824444</v>
      </c>
      <c r="DD69" s="210">
        <f t="shared" si="4"/>
        <v>164.824444</v>
      </c>
      <c r="DE69" s="210">
        <f t="shared" si="4"/>
        <v>164.824444</v>
      </c>
      <c r="DF69" s="210">
        <f t="shared" si="4"/>
        <v>164.824444</v>
      </c>
      <c r="DG69" s="210">
        <f t="shared" si="4"/>
        <v>164.824444</v>
      </c>
      <c r="DH69" s="210">
        <f t="shared" si="4"/>
        <v>164.824444</v>
      </c>
      <c r="DI69" s="210">
        <f t="shared" si="4"/>
        <v>164.824444</v>
      </c>
      <c r="DJ69" s="210">
        <f t="shared" si="4"/>
        <v>164.824444</v>
      </c>
      <c r="DK69" s="210">
        <f t="shared" si="4"/>
        <v>164.824444</v>
      </c>
      <c r="DL69" s="210">
        <f t="shared" si="4"/>
        <v>164.824444</v>
      </c>
      <c r="DM69" s="210">
        <f t="shared" si="4"/>
        <v>164.824444</v>
      </c>
      <c r="DN69" s="210">
        <f t="shared" si="4"/>
        <v>164.824444</v>
      </c>
      <c r="DO69" s="210">
        <f t="shared" si="4"/>
        <v>164.824444</v>
      </c>
      <c r="DP69" s="210">
        <f t="shared" si="4"/>
        <v>164.824444</v>
      </c>
      <c r="DQ69" s="210">
        <f t="shared" si="4"/>
        <v>164.824444</v>
      </c>
      <c r="DR69" s="210">
        <f t="shared" si="4"/>
        <v>164.824444</v>
      </c>
      <c r="DS69" s="210">
        <f t="shared" si="4"/>
        <v>164.824444</v>
      </c>
      <c r="DT69" s="210">
        <f t="shared" si="4"/>
        <v>164.824444</v>
      </c>
      <c r="DU69" s="210">
        <f t="shared" si="4"/>
        <v>164.824444</v>
      </c>
      <c r="DV69" s="210">
        <f t="shared" si="4"/>
        <v>164.824444</v>
      </c>
      <c r="DW69" s="210">
        <f t="shared" si="4"/>
        <v>164.824444</v>
      </c>
      <c r="DX69" s="210">
        <f t="shared" si="4"/>
        <v>164.824444</v>
      </c>
      <c r="DY69" s="210">
        <f t="shared" si="4"/>
        <v>164.824444</v>
      </c>
      <c r="DZ69" s="210">
        <f t="shared" si="4"/>
        <v>164.824444</v>
      </c>
      <c r="EA69" s="211">
        <f>EM31</f>
        <v>15.721912000000017</v>
      </c>
      <c r="EB69" s="212"/>
      <c r="EC69" s="212"/>
      <c r="ED69" s="212"/>
      <c r="EE69" s="212"/>
      <c r="EF69" s="212"/>
      <c r="EG69" s="212"/>
      <c r="EH69" s="212"/>
      <c r="EI69" s="212"/>
      <c r="EJ69" s="212"/>
      <c r="EK69" s="212"/>
      <c r="EL69" s="212"/>
      <c r="EM69" s="212"/>
      <c r="EN69" s="212"/>
      <c r="EO69" s="212"/>
      <c r="EP69" s="212"/>
      <c r="EQ69" s="212"/>
      <c r="ER69" s="212"/>
      <c r="ES69" s="212"/>
      <c r="ET69" s="212"/>
      <c r="EU69" s="212"/>
      <c r="EV69" s="212"/>
      <c r="EW69" s="212"/>
      <c r="EX69" s="212"/>
      <c r="EY69" s="212"/>
      <c r="EZ69" s="212"/>
      <c r="FA69" s="212"/>
      <c r="FB69" s="212"/>
      <c r="FC69" s="212"/>
      <c r="FD69" s="212"/>
      <c r="FE69" s="213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8.1098400000000002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3"/>
        <v>8.1098400000000002</v>
      </c>
      <c r="CW70" s="118">
        <f t="shared" ref="CW70:DZ70" si="5">CW78+CW79</f>
        <v>0</v>
      </c>
      <c r="CX70" s="118">
        <f t="shared" si="5"/>
        <v>0</v>
      </c>
      <c r="CY70" s="118">
        <f t="shared" si="5"/>
        <v>0</v>
      </c>
      <c r="CZ70" s="118">
        <f t="shared" si="5"/>
        <v>0</v>
      </c>
      <c r="DA70" s="118">
        <f t="shared" si="5"/>
        <v>0</v>
      </c>
      <c r="DB70" s="118">
        <f t="shared" si="5"/>
        <v>0</v>
      </c>
      <c r="DC70" s="118">
        <f t="shared" si="5"/>
        <v>0</v>
      </c>
      <c r="DD70" s="118">
        <f t="shared" si="5"/>
        <v>0</v>
      </c>
      <c r="DE70" s="118">
        <f t="shared" si="5"/>
        <v>0</v>
      </c>
      <c r="DF70" s="118">
        <f t="shared" si="5"/>
        <v>0</v>
      </c>
      <c r="DG70" s="118">
        <f t="shared" si="5"/>
        <v>0</v>
      </c>
      <c r="DH70" s="118">
        <f t="shared" si="5"/>
        <v>0</v>
      </c>
      <c r="DI70" s="118">
        <f t="shared" si="5"/>
        <v>0</v>
      </c>
      <c r="DJ70" s="118">
        <f t="shared" si="5"/>
        <v>0</v>
      </c>
      <c r="DK70" s="118">
        <f t="shared" si="5"/>
        <v>0</v>
      </c>
      <c r="DL70" s="118">
        <f t="shared" si="5"/>
        <v>0</v>
      </c>
      <c r="DM70" s="118">
        <f t="shared" si="5"/>
        <v>0</v>
      </c>
      <c r="DN70" s="118">
        <f t="shared" si="5"/>
        <v>0</v>
      </c>
      <c r="DO70" s="118">
        <f t="shared" si="5"/>
        <v>0</v>
      </c>
      <c r="DP70" s="118">
        <f t="shared" si="5"/>
        <v>0</v>
      </c>
      <c r="DQ70" s="118">
        <f t="shared" si="5"/>
        <v>0</v>
      </c>
      <c r="DR70" s="118">
        <f t="shared" si="5"/>
        <v>0</v>
      </c>
      <c r="DS70" s="118">
        <f t="shared" si="5"/>
        <v>0</v>
      </c>
      <c r="DT70" s="118">
        <f t="shared" si="5"/>
        <v>0</v>
      </c>
      <c r="DU70" s="118">
        <f t="shared" si="5"/>
        <v>0</v>
      </c>
      <c r="DV70" s="118">
        <f t="shared" si="5"/>
        <v>0</v>
      </c>
      <c r="DW70" s="118">
        <f t="shared" si="5"/>
        <v>0</v>
      </c>
      <c r="DX70" s="118">
        <f t="shared" si="5"/>
        <v>0</v>
      </c>
      <c r="DY70" s="118">
        <f t="shared" si="5"/>
        <v>0</v>
      </c>
      <c r="DZ70" s="118">
        <f t="shared" si="5"/>
        <v>0</v>
      </c>
      <c r="EA70" s="211"/>
      <c r="EB70" s="212"/>
      <c r="EC70" s="212"/>
      <c r="ED70" s="212"/>
      <c r="EE70" s="212"/>
      <c r="EF70" s="212"/>
      <c r="EG70" s="212"/>
      <c r="EH70" s="212"/>
      <c r="EI70" s="212"/>
      <c r="EJ70" s="212"/>
      <c r="EK70" s="212"/>
      <c r="EL70" s="212"/>
      <c r="EM70" s="212"/>
      <c r="EN70" s="212"/>
      <c r="EO70" s="212"/>
      <c r="EP70" s="212"/>
      <c r="EQ70" s="212"/>
      <c r="ER70" s="212"/>
      <c r="ES70" s="212"/>
      <c r="ET70" s="212"/>
      <c r="EU70" s="212"/>
      <c r="EV70" s="212"/>
      <c r="EW70" s="212"/>
      <c r="EX70" s="212"/>
      <c r="EY70" s="212"/>
      <c r="EZ70" s="212"/>
      <c r="FA70" s="212"/>
      <c r="FB70" s="212"/>
      <c r="FC70" s="212"/>
      <c r="FD70" s="212"/>
      <c r="FE70" s="213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1.085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3"/>
        <v>1.085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211"/>
      <c r="EB71" s="212"/>
      <c r="EC71" s="212"/>
      <c r="ED71" s="212"/>
      <c r="EE71" s="212"/>
      <c r="EF71" s="212"/>
      <c r="EG71" s="212"/>
      <c r="EH71" s="212"/>
      <c r="EI71" s="212"/>
      <c r="EJ71" s="212"/>
      <c r="EK71" s="212"/>
      <c r="EL71" s="212"/>
      <c r="EM71" s="212"/>
      <c r="EN71" s="212"/>
      <c r="EO71" s="212"/>
      <c r="EP71" s="212"/>
      <c r="EQ71" s="212"/>
      <c r="ER71" s="212"/>
      <c r="ES71" s="212"/>
      <c r="ET71" s="212"/>
      <c r="EU71" s="212"/>
      <c r="EV71" s="212"/>
      <c r="EW71" s="212"/>
      <c r="EX71" s="212"/>
      <c r="EY71" s="212"/>
      <c r="EZ71" s="212"/>
      <c r="FA71" s="212"/>
      <c r="FB71" s="212"/>
      <c r="FC71" s="212"/>
      <c r="FD71" s="212"/>
      <c r="FE71" s="213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118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4.5650000000000004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3"/>
        <v>4.5650000000000004</v>
      </c>
      <c r="CW72" s="118">
        <f t="shared" ref="CW72:DZ73" si="6">0.561+7.282</f>
        <v>7.843</v>
      </c>
      <c r="CX72" s="118">
        <f t="shared" si="6"/>
        <v>7.843</v>
      </c>
      <c r="CY72" s="118">
        <f t="shared" si="6"/>
        <v>7.843</v>
      </c>
      <c r="CZ72" s="118">
        <f t="shared" si="6"/>
        <v>7.843</v>
      </c>
      <c r="DA72" s="118">
        <f t="shared" si="6"/>
        <v>7.843</v>
      </c>
      <c r="DB72" s="118">
        <f t="shared" si="6"/>
        <v>7.843</v>
      </c>
      <c r="DC72" s="118">
        <f t="shared" si="6"/>
        <v>7.843</v>
      </c>
      <c r="DD72" s="118">
        <f t="shared" si="6"/>
        <v>7.843</v>
      </c>
      <c r="DE72" s="118">
        <f t="shared" si="6"/>
        <v>7.843</v>
      </c>
      <c r="DF72" s="118">
        <f t="shared" si="6"/>
        <v>7.843</v>
      </c>
      <c r="DG72" s="118">
        <f t="shared" si="6"/>
        <v>7.843</v>
      </c>
      <c r="DH72" s="118">
        <f t="shared" si="6"/>
        <v>7.843</v>
      </c>
      <c r="DI72" s="118">
        <f t="shared" si="6"/>
        <v>7.843</v>
      </c>
      <c r="DJ72" s="118">
        <f t="shared" si="6"/>
        <v>7.843</v>
      </c>
      <c r="DK72" s="118">
        <f t="shared" si="6"/>
        <v>7.843</v>
      </c>
      <c r="DL72" s="118">
        <f t="shared" si="6"/>
        <v>7.843</v>
      </c>
      <c r="DM72" s="118">
        <f t="shared" si="6"/>
        <v>7.843</v>
      </c>
      <c r="DN72" s="118">
        <f t="shared" si="6"/>
        <v>7.843</v>
      </c>
      <c r="DO72" s="118">
        <f t="shared" si="6"/>
        <v>7.843</v>
      </c>
      <c r="DP72" s="118">
        <f t="shared" si="6"/>
        <v>7.843</v>
      </c>
      <c r="DQ72" s="118">
        <f t="shared" si="6"/>
        <v>7.843</v>
      </c>
      <c r="DR72" s="118">
        <f t="shared" si="6"/>
        <v>7.843</v>
      </c>
      <c r="DS72" s="118">
        <f t="shared" si="6"/>
        <v>7.843</v>
      </c>
      <c r="DT72" s="118">
        <f t="shared" si="6"/>
        <v>7.843</v>
      </c>
      <c r="DU72" s="118">
        <f t="shared" si="6"/>
        <v>7.843</v>
      </c>
      <c r="DV72" s="118">
        <f t="shared" si="6"/>
        <v>7.843</v>
      </c>
      <c r="DW72" s="118">
        <f t="shared" si="6"/>
        <v>7.843</v>
      </c>
      <c r="DX72" s="118">
        <f t="shared" si="6"/>
        <v>7.843</v>
      </c>
      <c r="DY72" s="118">
        <f t="shared" si="6"/>
        <v>7.843</v>
      </c>
      <c r="DZ72" s="118">
        <f t="shared" si="6"/>
        <v>7.843</v>
      </c>
      <c r="EA72" s="211"/>
      <c r="EB72" s="212"/>
      <c r="EC72" s="212"/>
      <c r="ED72" s="212"/>
      <c r="EE72" s="212"/>
      <c r="EF72" s="212"/>
      <c r="EG72" s="212"/>
      <c r="EH72" s="212"/>
      <c r="EI72" s="212"/>
      <c r="EJ72" s="212"/>
      <c r="EK72" s="212"/>
      <c r="EL72" s="212"/>
      <c r="EM72" s="212"/>
      <c r="EN72" s="212"/>
      <c r="EO72" s="212"/>
      <c r="EP72" s="212"/>
      <c r="EQ72" s="212"/>
      <c r="ER72" s="212"/>
      <c r="ES72" s="212"/>
      <c r="ET72" s="212"/>
      <c r="EU72" s="212"/>
      <c r="EV72" s="212"/>
      <c r="EW72" s="212"/>
      <c r="EX72" s="212"/>
      <c r="EY72" s="212"/>
      <c r="EZ72" s="212"/>
      <c r="FA72" s="212"/>
      <c r="FB72" s="212"/>
      <c r="FC72" s="212"/>
      <c r="FD72" s="212"/>
      <c r="FE72" s="213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0.05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7">BQ73</f>
        <v>0.05</v>
      </c>
      <c r="CW73" s="118">
        <f t="shared" si="6"/>
        <v>7.843</v>
      </c>
      <c r="CX73" s="118">
        <f t="shared" si="6"/>
        <v>7.843</v>
      </c>
      <c r="CY73" s="118">
        <f t="shared" si="6"/>
        <v>7.843</v>
      </c>
      <c r="CZ73" s="118">
        <f t="shared" si="6"/>
        <v>7.843</v>
      </c>
      <c r="DA73" s="118">
        <f t="shared" si="6"/>
        <v>7.843</v>
      </c>
      <c r="DB73" s="118">
        <f t="shared" si="6"/>
        <v>7.843</v>
      </c>
      <c r="DC73" s="118">
        <f t="shared" si="6"/>
        <v>7.843</v>
      </c>
      <c r="DD73" s="118">
        <f t="shared" si="6"/>
        <v>7.843</v>
      </c>
      <c r="DE73" s="118">
        <f t="shared" si="6"/>
        <v>7.843</v>
      </c>
      <c r="DF73" s="118">
        <f t="shared" si="6"/>
        <v>7.843</v>
      </c>
      <c r="DG73" s="118">
        <f t="shared" si="6"/>
        <v>7.843</v>
      </c>
      <c r="DH73" s="118">
        <f t="shared" si="6"/>
        <v>7.843</v>
      </c>
      <c r="DI73" s="118">
        <f t="shared" si="6"/>
        <v>7.843</v>
      </c>
      <c r="DJ73" s="118">
        <f t="shared" si="6"/>
        <v>7.843</v>
      </c>
      <c r="DK73" s="118">
        <f t="shared" si="6"/>
        <v>7.843</v>
      </c>
      <c r="DL73" s="118">
        <f t="shared" si="6"/>
        <v>7.843</v>
      </c>
      <c r="DM73" s="118">
        <f t="shared" si="6"/>
        <v>7.843</v>
      </c>
      <c r="DN73" s="118">
        <f t="shared" si="6"/>
        <v>7.843</v>
      </c>
      <c r="DO73" s="118">
        <f t="shared" si="6"/>
        <v>7.843</v>
      </c>
      <c r="DP73" s="118">
        <f t="shared" si="6"/>
        <v>7.843</v>
      </c>
      <c r="DQ73" s="118">
        <f t="shared" si="6"/>
        <v>7.843</v>
      </c>
      <c r="DR73" s="118">
        <f t="shared" si="6"/>
        <v>7.843</v>
      </c>
      <c r="DS73" s="118">
        <f t="shared" si="6"/>
        <v>7.843</v>
      </c>
      <c r="DT73" s="118">
        <f t="shared" si="6"/>
        <v>7.843</v>
      </c>
      <c r="DU73" s="118">
        <f t="shared" si="6"/>
        <v>7.843</v>
      </c>
      <c r="DV73" s="118">
        <f t="shared" si="6"/>
        <v>7.843</v>
      </c>
      <c r="DW73" s="118">
        <f t="shared" si="6"/>
        <v>7.843</v>
      </c>
      <c r="DX73" s="118">
        <f t="shared" si="6"/>
        <v>7.843</v>
      </c>
      <c r="DY73" s="118">
        <f t="shared" si="6"/>
        <v>7.843</v>
      </c>
      <c r="DZ73" s="118">
        <f t="shared" si="6"/>
        <v>7.843</v>
      </c>
      <c r="EA73" s="211"/>
      <c r="EB73" s="212"/>
      <c r="EC73" s="212"/>
      <c r="ED73" s="212"/>
      <c r="EE73" s="212"/>
      <c r="EF73" s="212"/>
      <c r="EG73" s="212"/>
      <c r="EH73" s="212"/>
      <c r="EI73" s="212"/>
      <c r="EJ73" s="212"/>
      <c r="EK73" s="212"/>
      <c r="EL73" s="212"/>
      <c r="EM73" s="212"/>
      <c r="EN73" s="212"/>
      <c r="EO73" s="212"/>
      <c r="EP73" s="212"/>
      <c r="EQ73" s="212"/>
      <c r="ER73" s="212"/>
      <c r="ES73" s="212"/>
      <c r="ET73" s="212"/>
      <c r="EU73" s="212"/>
      <c r="EV73" s="212"/>
      <c r="EW73" s="212"/>
      <c r="EX73" s="212"/>
      <c r="EY73" s="212"/>
      <c r="EZ73" s="212"/>
      <c r="FA73" s="212"/>
      <c r="FB73" s="212"/>
      <c r="FC73" s="212"/>
      <c r="FD73" s="212"/>
      <c r="FE73" s="213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9.8823999999999995E-2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3"/>
        <v>9.8823999999999995E-2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211"/>
      <c r="EB74" s="212"/>
      <c r="EC74" s="212"/>
      <c r="ED74" s="212"/>
      <c r="EE74" s="212"/>
      <c r="EF74" s="212"/>
      <c r="EG74" s="212"/>
      <c r="EH74" s="212"/>
      <c r="EI74" s="212"/>
      <c r="EJ74" s="212"/>
      <c r="EK74" s="212"/>
      <c r="EL74" s="212"/>
      <c r="EM74" s="212"/>
      <c r="EN74" s="212"/>
      <c r="EO74" s="212"/>
      <c r="EP74" s="212"/>
      <c r="EQ74" s="212"/>
      <c r="ER74" s="212"/>
      <c r="ES74" s="212"/>
      <c r="ET74" s="212"/>
      <c r="EU74" s="212"/>
      <c r="EV74" s="212"/>
      <c r="EW74" s="212"/>
      <c r="EX74" s="212"/>
      <c r="EY74" s="212"/>
      <c r="EZ74" s="212"/>
      <c r="FA74" s="212"/>
      <c r="FB74" s="212"/>
      <c r="FC74" s="212"/>
      <c r="FD74" s="212"/>
      <c r="FE74" s="213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116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69.2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>
        <v>0</v>
      </c>
      <c r="CU75" s="73">
        <v>0</v>
      </c>
      <c r="CV75" s="118">
        <f t="shared" si="3"/>
        <v>69.2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211"/>
      <c r="EB75" s="212"/>
      <c r="EC75" s="212"/>
      <c r="ED75" s="212"/>
      <c r="EE75" s="212"/>
      <c r="EF75" s="212"/>
      <c r="EG75" s="212"/>
      <c r="EH75" s="212"/>
      <c r="EI75" s="212"/>
      <c r="EJ75" s="212"/>
      <c r="EK75" s="212"/>
      <c r="EL75" s="212"/>
      <c r="EM75" s="212"/>
      <c r="EN75" s="212"/>
      <c r="EO75" s="212"/>
      <c r="EP75" s="212"/>
      <c r="EQ75" s="212"/>
      <c r="ER75" s="212"/>
      <c r="ES75" s="212"/>
      <c r="ET75" s="212"/>
      <c r="EU75" s="212"/>
      <c r="EV75" s="212"/>
      <c r="EW75" s="212"/>
      <c r="EX75" s="212"/>
      <c r="EY75" s="212"/>
      <c r="EZ75" s="212"/>
      <c r="FA75" s="212"/>
      <c r="FB75" s="212"/>
      <c r="FC75" s="212"/>
      <c r="FD75" s="212"/>
      <c r="FE75" s="213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12.3569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3"/>
        <v>12.3569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4"/>
      <c r="EB76" s="195"/>
      <c r="EC76" s="195"/>
      <c r="ED76" s="195"/>
      <c r="EE76" s="195"/>
      <c r="EF76" s="195"/>
      <c r="EG76" s="195"/>
      <c r="EH76" s="195"/>
      <c r="EI76" s="195"/>
      <c r="EJ76" s="195"/>
      <c r="EK76" s="195"/>
      <c r="EL76" s="195"/>
      <c r="EM76" s="195"/>
      <c r="EN76" s="195"/>
      <c r="EO76" s="195"/>
      <c r="EP76" s="195"/>
      <c r="EQ76" s="195"/>
      <c r="ER76" s="195"/>
      <c r="ES76" s="195"/>
      <c r="ET76" s="195"/>
      <c r="EU76" s="195"/>
      <c r="EV76" s="195"/>
      <c r="EW76" s="195"/>
      <c r="EX76" s="195"/>
      <c r="EY76" s="195"/>
      <c r="EZ76" s="195"/>
      <c r="FA76" s="195"/>
      <c r="FB76" s="195"/>
      <c r="FC76" s="195"/>
      <c r="FD76" s="195"/>
      <c r="FE76" s="196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172.06724500000001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172.06724500000001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1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63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168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63" customFormat="1" ht="15.75" x14ac:dyDescent="0.25">
      <c r="J101" s="137" t="s">
        <v>170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65"/>
      <c r="V101" s="65"/>
      <c r="W101" s="65"/>
      <c r="X101" s="65"/>
      <c r="Y101" s="65" t="s">
        <v>142</v>
      </c>
      <c r="Z101" s="65"/>
      <c r="AA101" s="65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4.8659999999999997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4.8659999999999997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35.370006666666661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2.0660000000000001E-2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2.0660000000000001E-2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2.2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0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0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78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3.5000000000000003E-2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3.5000000000000003E-2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188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0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0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8.1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8.1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5.2333333333333343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62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13.021660000000001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13.021660000000001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1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171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219">
        <v>2</v>
      </c>
      <c r="AW121" s="220"/>
      <c r="AX121" s="220"/>
      <c r="AY121" s="220"/>
      <c r="AZ121" s="220"/>
      <c r="BA121" s="220"/>
      <c r="BB121" s="220"/>
      <c r="BC121" s="220"/>
      <c r="BD121" s="220"/>
      <c r="BE121" s="220"/>
      <c r="BF121" s="220"/>
      <c r="BG121" s="220"/>
      <c r="BH121" s="220"/>
      <c r="BI121" s="220"/>
      <c r="BJ121" s="220"/>
      <c r="BK121" s="220"/>
      <c r="BL121" s="220"/>
      <c r="BM121" s="220"/>
      <c r="BN121" s="220"/>
      <c r="BO121" s="220"/>
      <c r="BP121" s="220"/>
      <c r="BQ121" s="220"/>
      <c r="BR121" s="220"/>
      <c r="BS121" s="220"/>
      <c r="BT121" s="220"/>
      <c r="BU121" s="220"/>
      <c r="BV121" s="220"/>
      <c r="BW121" s="220"/>
      <c r="BX121" s="221"/>
      <c r="BY121" s="219">
        <v>3</v>
      </c>
      <c r="BZ121" s="220"/>
      <c r="CA121" s="220"/>
      <c r="CB121" s="220"/>
      <c r="CC121" s="220"/>
      <c r="CD121" s="220"/>
      <c r="CE121" s="220"/>
      <c r="CF121" s="220"/>
      <c r="CG121" s="220"/>
      <c r="CH121" s="220"/>
      <c r="CI121" s="220"/>
      <c r="CJ121" s="220"/>
      <c r="CK121" s="220"/>
      <c r="CL121" s="220"/>
      <c r="CM121" s="220"/>
      <c r="CN121" s="220"/>
      <c r="CO121" s="220"/>
      <c r="CP121" s="220"/>
      <c r="CQ121" s="220"/>
      <c r="CR121" s="220"/>
      <c r="CS121" s="220"/>
      <c r="CT121" s="220"/>
      <c r="CU121" s="220"/>
      <c r="CV121" s="220"/>
      <c r="CW121" s="220"/>
      <c r="CX121" s="220"/>
      <c r="CY121" s="220"/>
      <c r="CZ121" s="220"/>
      <c r="DA121" s="221"/>
      <c r="DC121" s="67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4866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4866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8100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8100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20.66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20.66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35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35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13021.66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13021.66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EA65:FE68"/>
    <mergeCell ref="CV66:DZ66"/>
    <mergeCell ref="CV67:DZ67"/>
    <mergeCell ref="CV68:DZ68"/>
    <mergeCell ref="AS65:BP65"/>
    <mergeCell ref="AS66:BP66"/>
    <mergeCell ref="CV65:DZ65"/>
    <mergeCell ref="CV63:DZ63"/>
    <mergeCell ref="AS68:BP68"/>
    <mergeCell ref="EA59:FE64"/>
    <mergeCell ref="CV60:DZ60"/>
    <mergeCell ref="BQ60:CS60"/>
    <mergeCell ref="BQ61:CS61"/>
    <mergeCell ref="BQ62:CS62"/>
    <mergeCell ref="BQ63:CS63"/>
    <mergeCell ref="BQ64:CS64"/>
    <mergeCell ref="BQ65:CS65"/>
    <mergeCell ref="BQ66:CS66"/>
    <mergeCell ref="BQ68:CS68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W69:AR74"/>
    <mergeCell ref="W75:AR76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Q69:CS69"/>
    <mergeCell ref="BQ70:CS70"/>
    <mergeCell ref="BQ71:CS71"/>
    <mergeCell ref="BQ72:CS72"/>
    <mergeCell ref="BQ73:CS73"/>
    <mergeCell ref="BQ74:CS74"/>
    <mergeCell ref="BQ75:CS75"/>
    <mergeCell ref="BQ76:CS76"/>
    <mergeCell ref="BQ77:CS77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Q15" sqref="BQ15:CI15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172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63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173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8.1801330000000014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8.1801330000000014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8.1801330000000014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32.110866999999999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11.481113999999998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11.481113999999998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11.481113999999998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1.8518860000000021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99.435529999999986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99.435529999999986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99.435529999999986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63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172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63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173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8.1801330000000014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8.1801330000000014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8.1801330000000014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32.110866999999999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64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11.481113999999998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11.481113999999998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11.481113999999998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1.8518860000000021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99.435529999999986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99.435529999999986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99.435529999999986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172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63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173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1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172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63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173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5.1260000000000003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2">BQ59</f>
        <v>5.1260000000000003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32.110866999999999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1.5667600000000002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2"/>
        <v>1.5667600000000002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4.0000000000000001E-3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2"/>
        <v>4.0000000000000001E-3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0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2"/>
        <v>0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45.7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7.0000000000000007E-2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2"/>
        <v>7.0000000000000007E-2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1.413373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2"/>
        <v>1.413373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0.62434000000000001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2"/>
        <v>0.62434000000000001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1.8518860000000021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8.1999999999999993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2"/>
        <v>8.1999999999999993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2.6567739999999995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3">BQ68</f>
        <v>2.6567739999999995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116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84.020039999999995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3"/>
        <v>84.020039999999995</v>
      </c>
      <c r="CW69" s="210">
        <f t="shared" ref="CW69:DZ69" si="4">162.024444+2.8</f>
        <v>164.824444</v>
      </c>
      <c r="CX69" s="210">
        <f t="shared" si="4"/>
        <v>164.824444</v>
      </c>
      <c r="CY69" s="210">
        <f t="shared" si="4"/>
        <v>164.824444</v>
      </c>
      <c r="CZ69" s="210">
        <f t="shared" si="4"/>
        <v>164.824444</v>
      </c>
      <c r="DA69" s="210">
        <f t="shared" si="4"/>
        <v>164.824444</v>
      </c>
      <c r="DB69" s="210">
        <f t="shared" si="4"/>
        <v>164.824444</v>
      </c>
      <c r="DC69" s="210">
        <f t="shared" si="4"/>
        <v>164.824444</v>
      </c>
      <c r="DD69" s="210">
        <f t="shared" si="4"/>
        <v>164.824444</v>
      </c>
      <c r="DE69" s="210">
        <f t="shared" si="4"/>
        <v>164.824444</v>
      </c>
      <c r="DF69" s="210">
        <f t="shared" si="4"/>
        <v>164.824444</v>
      </c>
      <c r="DG69" s="210">
        <f t="shared" si="4"/>
        <v>164.824444</v>
      </c>
      <c r="DH69" s="210">
        <f t="shared" si="4"/>
        <v>164.824444</v>
      </c>
      <c r="DI69" s="210">
        <f t="shared" si="4"/>
        <v>164.824444</v>
      </c>
      <c r="DJ69" s="210">
        <f t="shared" si="4"/>
        <v>164.824444</v>
      </c>
      <c r="DK69" s="210">
        <f t="shared" si="4"/>
        <v>164.824444</v>
      </c>
      <c r="DL69" s="210">
        <f t="shared" si="4"/>
        <v>164.824444</v>
      </c>
      <c r="DM69" s="210">
        <f t="shared" si="4"/>
        <v>164.824444</v>
      </c>
      <c r="DN69" s="210">
        <f t="shared" si="4"/>
        <v>164.824444</v>
      </c>
      <c r="DO69" s="210">
        <f t="shared" si="4"/>
        <v>164.824444</v>
      </c>
      <c r="DP69" s="210">
        <f t="shared" si="4"/>
        <v>164.824444</v>
      </c>
      <c r="DQ69" s="210">
        <f t="shared" si="4"/>
        <v>164.824444</v>
      </c>
      <c r="DR69" s="210">
        <f t="shared" si="4"/>
        <v>164.824444</v>
      </c>
      <c r="DS69" s="210">
        <f t="shared" si="4"/>
        <v>164.824444</v>
      </c>
      <c r="DT69" s="210">
        <f t="shared" si="4"/>
        <v>164.824444</v>
      </c>
      <c r="DU69" s="210">
        <f t="shared" si="4"/>
        <v>164.824444</v>
      </c>
      <c r="DV69" s="210">
        <f t="shared" si="4"/>
        <v>164.824444</v>
      </c>
      <c r="DW69" s="210">
        <f t="shared" si="4"/>
        <v>164.824444</v>
      </c>
      <c r="DX69" s="210">
        <f t="shared" si="4"/>
        <v>164.824444</v>
      </c>
      <c r="DY69" s="210">
        <f t="shared" si="4"/>
        <v>164.824444</v>
      </c>
      <c r="DZ69" s="210">
        <f t="shared" si="4"/>
        <v>164.824444</v>
      </c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7.4844700000000008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3"/>
        <v>7.4844700000000008</v>
      </c>
      <c r="CW70" s="118">
        <f t="shared" ref="CW70:DZ70" si="5">CW78+CW79</f>
        <v>0</v>
      </c>
      <c r="CX70" s="118">
        <f t="shared" si="5"/>
        <v>0</v>
      </c>
      <c r="CY70" s="118">
        <f t="shared" si="5"/>
        <v>0</v>
      </c>
      <c r="CZ70" s="118">
        <f t="shared" si="5"/>
        <v>0</v>
      </c>
      <c r="DA70" s="118">
        <f t="shared" si="5"/>
        <v>0</v>
      </c>
      <c r="DB70" s="118">
        <f t="shared" si="5"/>
        <v>0</v>
      </c>
      <c r="DC70" s="118">
        <f t="shared" si="5"/>
        <v>0</v>
      </c>
      <c r="DD70" s="118">
        <f t="shared" si="5"/>
        <v>0</v>
      </c>
      <c r="DE70" s="118">
        <f t="shared" si="5"/>
        <v>0</v>
      </c>
      <c r="DF70" s="118">
        <f t="shared" si="5"/>
        <v>0</v>
      </c>
      <c r="DG70" s="118">
        <f t="shared" si="5"/>
        <v>0</v>
      </c>
      <c r="DH70" s="118">
        <f t="shared" si="5"/>
        <v>0</v>
      </c>
      <c r="DI70" s="118">
        <f t="shared" si="5"/>
        <v>0</v>
      </c>
      <c r="DJ70" s="118">
        <f t="shared" si="5"/>
        <v>0</v>
      </c>
      <c r="DK70" s="118">
        <f t="shared" si="5"/>
        <v>0</v>
      </c>
      <c r="DL70" s="118">
        <f t="shared" si="5"/>
        <v>0</v>
      </c>
      <c r="DM70" s="118">
        <f t="shared" si="5"/>
        <v>0</v>
      </c>
      <c r="DN70" s="118">
        <f t="shared" si="5"/>
        <v>0</v>
      </c>
      <c r="DO70" s="118">
        <f t="shared" si="5"/>
        <v>0</v>
      </c>
      <c r="DP70" s="118">
        <f t="shared" si="5"/>
        <v>0</v>
      </c>
      <c r="DQ70" s="118">
        <f t="shared" si="5"/>
        <v>0</v>
      </c>
      <c r="DR70" s="118">
        <f t="shared" si="5"/>
        <v>0</v>
      </c>
      <c r="DS70" s="118">
        <f t="shared" si="5"/>
        <v>0</v>
      </c>
      <c r="DT70" s="118">
        <f t="shared" si="5"/>
        <v>0</v>
      </c>
      <c r="DU70" s="118">
        <f t="shared" si="5"/>
        <v>0</v>
      </c>
      <c r="DV70" s="118">
        <f t="shared" si="5"/>
        <v>0</v>
      </c>
      <c r="DW70" s="118">
        <f t="shared" si="5"/>
        <v>0</v>
      </c>
      <c r="DX70" s="118">
        <f t="shared" si="5"/>
        <v>0</v>
      </c>
      <c r="DY70" s="118">
        <f t="shared" si="5"/>
        <v>0</v>
      </c>
      <c r="DZ70" s="118">
        <f t="shared" si="5"/>
        <v>0</v>
      </c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1.05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3"/>
        <v>1.05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118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6.78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3"/>
        <v>6.78</v>
      </c>
      <c r="CW72" s="118">
        <f t="shared" ref="CW72:DZ73" si="6">0.561+7.282</f>
        <v>7.843</v>
      </c>
      <c r="CX72" s="118">
        <f t="shared" si="6"/>
        <v>7.843</v>
      </c>
      <c r="CY72" s="118">
        <f t="shared" si="6"/>
        <v>7.843</v>
      </c>
      <c r="CZ72" s="118">
        <f t="shared" si="6"/>
        <v>7.843</v>
      </c>
      <c r="DA72" s="118">
        <f t="shared" si="6"/>
        <v>7.843</v>
      </c>
      <c r="DB72" s="118">
        <f t="shared" si="6"/>
        <v>7.843</v>
      </c>
      <c r="DC72" s="118">
        <f t="shared" si="6"/>
        <v>7.843</v>
      </c>
      <c r="DD72" s="118">
        <f t="shared" si="6"/>
        <v>7.843</v>
      </c>
      <c r="DE72" s="118">
        <f t="shared" si="6"/>
        <v>7.843</v>
      </c>
      <c r="DF72" s="118">
        <f t="shared" si="6"/>
        <v>7.843</v>
      </c>
      <c r="DG72" s="118">
        <f t="shared" si="6"/>
        <v>7.843</v>
      </c>
      <c r="DH72" s="118">
        <f t="shared" si="6"/>
        <v>7.843</v>
      </c>
      <c r="DI72" s="118">
        <f t="shared" si="6"/>
        <v>7.843</v>
      </c>
      <c r="DJ72" s="118">
        <f t="shared" si="6"/>
        <v>7.843</v>
      </c>
      <c r="DK72" s="118">
        <f t="shared" si="6"/>
        <v>7.843</v>
      </c>
      <c r="DL72" s="118">
        <f t="shared" si="6"/>
        <v>7.843</v>
      </c>
      <c r="DM72" s="118">
        <f t="shared" si="6"/>
        <v>7.843</v>
      </c>
      <c r="DN72" s="118">
        <f t="shared" si="6"/>
        <v>7.843</v>
      </c>
      <c r="DO72" s="118">
        <f t="shared" si="6"/>
        <v>7.843</v>
      </c>
      <c r="DP72" s="118">
        <f t="shared" si="6"/>
        <v>7.843</v>
      </c>
      <c r="DQ72" s="118">
        <f t="shared" si="6"/>
        <v>7.843</v>
      </c>
      <c r="DR72" s="118">
        <f t="shared" si="6"/>
        <v>7.843</v>
      </c>
      <c r="DS72" s="118">
        <f t="shared" si="6"/>
        <v>7.843</v>
      </c>
      <c r="DT72" s="118">
        <f t="shared" si="6"/>
        <v>7.843</v>
      </c>
      <c r="DU72" s="118">
        <f t="shared" si="6"/>
        <v>7.843</v>
      </c>
      <c r="DV72" s="118">
        <f t="shared" si="6"/>
        <v>7.843</v>
      </c>
      <c r="DW72" s="118">
        <f t="shared" si="6"/>
        <v>7.843</v>
      </c>
      <c r="DX72" s="118">
        <f t="shared" si="6"/>
        <v>7.843</v>
      </c>
      <c r="DY72" s="118">
        <f t="shared" si="6"/>
        <v>7.843</v>
      </c>
      <c r="DZ72" s="118">
        <f t="shared" si="6"/>
        <v>7.843</v>
      </c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5.0000000000000001E-3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7">BQ73</f>
        <v>5.0000000000000001E-3</v>
      </c>
      <c r="CW73" s="118">
        <f t="shared" si="6"/>
        <v>7.843</v>
      </c>
      <c r="CX73" s="118">
        <f t="shared" si="6"/>
        <v>7.843</v>
      </c>
      <c r="CY73" s="118">
        <f t="shared" si="6"/>
        <v>7.843</v>
      </c>
      <c r="CZ73" s="118">
        <f t="shared" si="6"/>
        <v>7.843</v>
      </c>
      <c r="DA73" s="118">
        <f t="shared" si="6"/>
        <v>7.843</v>
      </c>
      <c r="DB73" s="118">
        <f t="shared" si="6"/>
        <v>7.843</v>
      </c>
      <c r="DC73" s="118">
        <f t="shared" si="6"/>
        <v>7.843</v>
      </c>
      <c r="DD73" s="118">
        <f t="shared" si="6"/>
        <v>7.843</v>
      </c>
      <c r="DE73" s="118">
        <f t="shared" si="6"/>
        <v>7.843</v>
      </c>
      <c r="DF73" s="118">
        <f t="shared" si="6"/>
        <v>7.843</v>
      </c>
      <c r="DG73" s="118">
        <f t="shared" si="6"/>
        <v>7.843</v>
      </c>
      <c r="DH73" s="118">
        <f t="shared" si="6"/>
        <v>7.843</v>
      </c>
      <c r="DI73" s="118">
        <f t="shared" si="6"/>
        <v>7.843</v>
      </c>
      <c r="DJ73" s="118">
        <f t="shared" si="6"/>
        <v>7.843</v>
      </c>
      <c r="DK73" s="118">
        <f t="shared" si="6"/>
        <v>7.843</v>
      </c>
      <c r="DL73" s="118">
        <f t="shared" si="6"/>
        <v>7.843</v>
      </c>
      <c r="DM73" s="118">
        <f t="shared" si="6"/>
        <v>7.843</v>
      </c>
      <c r="DN73" s="118">
        <f t="shared" si="6"/>
        <v>7.843</v>
      </c>
      <c r="DO73" s="118">
        <f t="shared" si="6"/>
        <v>7.843</v>
      </c>
      <c r="DP73" s="118">
        <f t="shared" si="6"/>
        <v>7.843</v>
      </c>
      <c r="DQ73" s="118">
        <f t="shared" si="6"/>
        <v>7.843</v>
      </c>
      <c r="DR73" s="118">
        <f t="shared" si="6"/>
        <v>7.843</v>
      </c>
      <c r="DS73" s="118">
        <f t="shared" si="6"/>
        <v>7.843</v>
      </c>
      <c r="DT73" s="118">
        <f t="shared" si="6"/>
        <v>7.843</v>
      </c>
      <c r="DU73" s="118">
        <f t="shared" si="6"/>
        <v>7.843</v>
      </c>
      <c r="DV73" s="118">
        <f t="shared" si="6"/>
        <v>7.843</v>
      </c>
      <c r="DW73" s="118">
        <f t="shared" si="6"/>
        <v>7.843</v>
      </c>
      <c r="DX73" s="118">
        <f t="shared" si="6"/>
        <v>7.843</v>
      </c>
      <c r="DY73" s="118">
        <f t="shared" si="6"/>
        <v>7.843</v>
      </c>
      <c r="DZ73" s="118">
        <f t="shared" si="6"/>
        <v>7.843</v>
      </c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9.6019999999999994E-2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3"/>
        <v>9.6019999999999994E-2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116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73.599999999999994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 t="e">
        <v>#REF!</v>
      </c>
      <c r="CU75" s="73" t="e">
        <v>#REF!</v>
      </c>
      <c r="CV75" s="118">
        <f t="shared" si="3"/>
        <v>73.599999999999994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13.879700000000001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3"/>
        <v>13.879700000000001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206.57647700000001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206.57647700000001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1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232" t="s">
        <v>99</v>
      </c>
      <c r="S86" s="232"/>
      <c r="T86" s="232"/>
      <c r="U86" s="232"/>
      <c r="V86" s="232"/>
      <c r="W86" s="232"/>
      <c r="X86" s="232"/>
      <c r="Y86" s="232"/>
      <c r="Z86" s="232"/>
      <c r="AA86" s="232"/>
      <c r="AB86" s="232"/>
      <c r="AC86" s="232"/>
      <c r="AD86" s="232"/>
      <c r="AE86" s="232"/>
      <c r="AF86" s="232"/>
      <c r="AG86" s="232"/>
      <c r="AH86" s="232"/>
      <c r="AI86" s="232"/>
      <c r="AJ86" s="232"/>
      <c r="AK86" s="232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232" t="s">
        <v>122</v>
      </c>
      <c r="S87" s="232"/>
      <c r="T87" s="232"/>
      <c r="U87" s="232"/>
      <c r="V87" s="232"/>
      <c r="W87" s="232"/>
      <c r="X87" s="232"/>
      <c r="Y87" s="232"/>
      <c r="Z87" s="232"/>
      <c r="AA87" s="232"/>
      <c r="AB87" s="232"/>
      <c r="AC87" s="232"/>
      <c r="AD87" s="232"/>
      <c r="AE87" s="232"/>
      <c r="AF87" s="232"/>
      <c r="AG87" s="232"/>
      <c r="AH87" s="232"/>
      <c r="AI87" s="232"/>
      <c r="AJ87" s="232"/>
      <c r="AK87" s="232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63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172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63" customFormat="1" ht="15.75" x14ac:dyDescent="0.25">
      <c r="J101" s="137" t="s">
        <v>174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65"/>
      <c r="V101" s="65"/>
      <c r="W101" s="65"/>
      <c r="X101" s="65"/>
      <c r="Y101" s="65" t="s">
        <v>142</v>
      </c>
      <c r="Z101" s="65"/>
      <c r="AA101" s="65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5.1260000000000003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5.1260000000000003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35.026166666666661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6.5500000000000003E-2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6.5500000000000003E-2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3.7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4.0000000000000001E-3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4.0000000000000001E-3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77.25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7.0000000000000007E-2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7.0000000000000007E-2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188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0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0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8.1999999999999993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8.1999999999999993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5.1333333333333346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62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13.465499999999999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13.465499999999999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1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175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219">
        <v>2</v>
      </c>
      <c r="AW121" s="220"/>
      <c r="AX121" s="220"/>
      <c r="AY121" s="220"/>
      <c r="AZ121" s="220"/>
      <c r="BA121" s="220"/>
      <c r="BB121" s="220"/>
      <c r="BC121" s="220"/>
      <c r="BD121" s="220"/>
      <c r="BE121" s="220"/>
      <c r="BF121" s="220"/>
      <c r="BG121" s="220"/>
      <c r="BH121" s="220"/>
      <c r="BI121" s="220"/>
      <c r="BJ121" s="220"/>
      <c r="BK121" s="220"/>
      <c r="BL121" s="220"/>
      <c r="BM121" s="220"/>
      <c r="BN121" s="220"/>
      <c r="BO121" s="220"/>
      <c r="BP121" s="220"/>
      <c r="BQ121" s="220"/>
      <c r="BR121" s="220"/>
      <c r="BS121" s="220"/>
      <c r="BT121" s="220"/>
      <c r="BU121" s="220"/>
      <c r="BV121" s="220"/>
      <c r="BW121" s="220"/>
      <c r="BX121" s="221"/>
      <c r="BY121" s="219">
        <v>3</v>
      </c>
      <c r="BZ121" s="220"/>
      <c r="CA121" s="220"/>
      <c r="CB121" s="220"/>
      <c r="CC121" s="220"/>
      <c r="CD121" s="220"/>
      <c r="CE121" s="220"/>
      <c r="CF121" s="220"/>
      <c r="CG121" s="220"/>
      <c r="CH121" s="220"/>
      <c r="CI121" s="220"/>
      <c r="CJ121" s="220"/>
      <c r="CK121" s="220"/>
      <c r="CL121" s="220"/>
      <c r="CM121" s="220"/>
      <c r="CN121" s="220"/>
      <c r="CO121" s="220"/>
      <c r="CP121" s="220"/>
      <c r="CQ121" s="220"/>
      <c r="CR121" s="220"/>
      <c r="CS121" s="220"/>
      <c r="CT121" s="220"/>
      <c r="CU121" s="220"/>
      <c r="CV121" s="220"/>
      <c r="CW121" s="220"/>
      <c r="CX121" s="220"/>
      <c r="CY121" s="220"/>
      <c r="CZ121" s="220"/>
      <c r="DA121" s="221"/>
      <c r="DC121" s="67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5126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5126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8200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8200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65.5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65.5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74.000000000000014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74.000000000000014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13465.5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13465.5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7:V77"/>
    <mergeCell ref="X77:AR77"/>
    <mergeCell ref="AT77:BP77"/>
    <mergeCell ref="CV77:DZ77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176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63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177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11.411913999999999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11.411913999999999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11.411913999999999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28.879085999999997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12.514834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12.514834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12.514834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0.81816599999999973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124.925218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124.925218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124.925218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63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176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63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177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11.411913999999999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11.411913999999999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11.411913999999999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28.879085999999997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64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12.514834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12.514834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12.514834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0.81816599999999973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124.925218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124.925218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124.925218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176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63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177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1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176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63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177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7.1159999999999997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2">BQ59</f>
        <v>7.1159999999999997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28.879085999999997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2.02319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2"/>
        <v>2.02319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1.15E-2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2"/>
        <v>1.15E-2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8.2598000000000005E-2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2"/>
        <v>8.2598000000000005E-2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52.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5.1999999999999998E-2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2"/>
        <v>5.1999999999999998E-2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2.1266260000000003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2"/>
        <v>2.1266260000000003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0.84755999999999998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2"/>
        <v>0.84755999999999998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0.81816599999999973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8.4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2"/>
        <v>8.4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3.2672739999999996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3">BQ68</f>
        <v>3.2672739999999996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116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104.70189599999999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3"/>
        <v>104.70189599999999</v>
      </c>
      <c r="CW69" s="210">
        <f t="shared" ref="CW69:DZ69" si="4">162.024444+2.8</f>
        <v>164.824444</v>
      </c>
      <c r="CX69" s="210">
        <f t="shared" si="4"/>
        <v>164.824444</v>
      </c>
      <c r="CY69" s="210">
        <f t="shared" si="4"/>
        <v>164.824444</v>
      </c>
      <c r="CZ69" s="210">
        <f t="shared" si="4"/>
        <v>164.824444</v>
      </c>
      <c r="DA69" s="210">
        <f t="shared" si="4"/>
        <v>164.824444</v>
      </c>
      <c r="DB69" s="210">
        <f t="shared" si="4"/>
        <v>164.824444</v>
      </c>
      <c r="DC69" s="210">
        <f t="shared" si="4"/>
        <v>164.824444</v>
      </c>
      <c r="DD69" s="210">
        <f t="shared" si="4"/>
        <v>164.824444</v>
      </c>
      <c r="DE69" s="210">
        <f t="shared" si="4"/>
        <v>164.824444</v>
      </c>
      <c r="DF69" s="210">
        <f t="shared" si="4"/>
        <v>164.824444</v>
      </c>
      <c r="DG69" s="210">
        <f t="shared" si="4"/>
        <v>164.824444</v>
      </c>
      <c r="DH69" s="210">
        <f t="shared" si="4"/>
        <v>164.824444</v>
      </c>
      <c r="DI69" s="210">
        <f t="shared" si="4"/>
        <v>164.824444</v>
      </c>
      <c r="DJ69" s="210">
        <f t="shared" si="4"/>
        <v>164.824444</v>
      </c>
      <c r="DK69" s="210">
        <f t="shared" si="4"/>
        <v>164.824444</v>
      </c>
      <c r="DL69" s="210">
        <f t="shared" si="4"/>
        <v>164.824444</v>
      </c>
      <c r="DM69" s="210">
        <f t="shared" si="4"/>
        <v>164.824444</v>
      </c>
      <c r="DN69" s="210">
        <f t="shared" si="4"/>
        <v>164.824444</v>
      </c>
      <c r="DO69" s="210">
        <f t="shared" si="4"/>
        <v>164.824444</v>
      </c>
      <c r="DP69" s="210">
        <f t="shared" si="4"/>
        <v>164.824444</v>
      </c>
      <c r="DQ69" s="210">
        <f t="shared" si="4"/>
        <v>164.824444</v>
      </c>
      <c r="DR69" s="210">
        <f t="shared" si="4"/>
        <v>164.824444</v>
      </c>
      <c r="DS69" s="210">
        <f t="shared" si="4"/>
        <v>164.824444</v>
      </c>
      <c r="DT69" s="210">
        <f t="shared" si="4"/>
        <v>164.824444</v>
      </c>
      <c r="DU69" s="210">
        <f t="shared" si="4"/>
        <v>164.824444</v>
      </c>
      <c r="DV69" s="210">
        <f t="shared" si="4"/>
        <v>164.824444</v>
      </c>
      <c r="DW69" s="210">
        <f t="shared" si="4"/>
        <v>164.824444</v>
      </c>
      <c r="DX69" s="210">
        <f t="shared" si="4"/>
        <v>164.824444</v>
      </c>
      <c r="DY69" s="210">
        <f t="shared" si="4"/>
        <v>164.824444</v>
      </c>
      <c r="DZ69" s="210">
        <f t="shared" si="4"/>
        <v>164.824444</v>
      </c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12.853098000000001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3"/>
        <v>12.853098000000001</v>
      </c>
      <c r="CW70" s="118">
        <f t="shared" ref="CW70:DZ70" si="5">CW78+CW79</f>
        <v>0</v>
      </c>
      <c r="CX70" s="118">
        <f t="shared" si="5"/>
        <v>0</v>
      </c>
      <c r="CY70" s="118">
        <f t="shared" si="5"/>
        <v>0</v>
      </c>
      <c r="CZ70" s="118">
        <f t="shared" si="5"/>
        <v>0</v>
      </c>
      <c r="DA70" s="118">
        <f t="shared" si="5"/>
        <v>0</v>
      </c>
      <c r="DB70" s="118">
        <f t="shared" si="5"/>
        <v>0</v>
      </c>
      <c r="DC70" s="118">
        <f t="shared" si="5"/>
        <v>0</v>
      </c>
      <c r="DD70" s="118">
        <f t="shared" si="5"/>
        <v>0</v>
      </c>
      <c r="DE70" s="118">
        <f t="shared" si="5"/>
        <v>0</v>
      </c>
      <c r="DF70" s="118">
        <f t="shared" si="5"/>
        <v>0</v>
      </c>
      <c r="DG70" s="118">
        <f t="shared" si="5"/>
        <v>0</v>
      </c>
      <c r="DH70" s="118">
        <f t="shared" si="5"/>
        <v>0</v>
      </c>
      <c r="DI70" s="118">
        <f t="shared" si="5"/>
        <v>0</v>
      </c>
      <c r="DJ70" s="118">
        <f t="shared" si="5"/>
        <v>0</v>
      </c>
      <c r="DK70" s="118">
        <f t="shared" si="5"/>
        <v>0</v>
      </c>
      <c r="DL70" s="118">
        <f t="shared" si="5"/>
        <v>0</v>
      </c>
      <c r="DM70" s="118">
        <f t="shared" si="5"/>
        <v>0</v>
      </c>
      <c r="DN70" s="118">
        <f t="shared" si="5"/>
        <v>0</v>
      </c>
      <c r="DO70" s="118">
        <f t="shared" si="5"/>
        <v>0</v>
      </c>
      <c r="DP70" s="118">
        <f t="shared" si="5"/>
        <v>0</v>
      </c>
      <c r="DQ70" s="118">
        <f t="shared" si="5"/>
        <v>0</v>
      </c>
      <c r="DR70" s="118">
        <f t="shared" si="5"/>
        <v>0</v>
      </c>
      <c r="DS70" s="118">
        <f t="shared" si="5"/>
        <v>0</v>
      </c>
      <c r="DT70" s="118">
        <f t="shared" si="5"/>
        <v>0</v>
      </c>
      <c r="DU70" s="118">
        <f t="shared" si="5"/>
        <v>0</v>
      </c>
      <c r="DV70" s="118">
        <f t="shared" si="5"/>
        <v>0</v>
      </c>
      <c r="DW70" s="118">
        <f t="shared" si="5"/>
        <v>0</v>
      </c>
      <c r="DX70" s="118">
        <f t="shared" si="5"/>
        <v>0</v>
      </c>
      <c r="DY70" s="118">
        <f t="shared" si="5"/>
        <v>0</v>
      </c>
      <c r="DZ70" s="118">
        <f t="shared" si="5"/>
        <v>0</v>
      </c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1.24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3"/>
        <v>1.24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118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5.9530000000000003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3"/>
        <v>5.9530000000000003</v>
      </c>
      <c r="CW72" s="118">
        <f t="shared" ref="CW72:DZ73" si="6">0.561+7.282</f>
        <v>7.843</v>
      </c>
      <c r="CX72" s="118">
        <f t="shared" si="6"/>
        <v>7.843</v>
      </c>
      <c r="CY72" s="118">
        <f t="shared" si="6"/>
        <v>7.843</v>
      </c>
      <c r="CZ72" s="118">
        <f t="shared" si="6"/>
        <v>7.843</v>
      </c>
      <c r="DA72" s="118">
        <f t="shared" si="6"/>
        <v>7.843</v>
      </c>
      <c r="DB72" s="118">
        <f t="shared" si="6"/>
        <v>7.843</v>
      </c>
      <c r="DC72" s="118">
        <f t="shared" si="6"/>
        <v>7.843</v>
      </c>
      <c r="DD72" s="118">
        <f t="shared" si="6"/>
        <v>7.843</v>
      </c>
      <c r="DE72" s="118">
        <f t="shared" si="6"/>
        <v>7.843</v>
      </c>
      <c r="DF72" s="118">
        <f t="shared" si="6"/>
        <v>7.843</v>
      </c>
      <c r="DG72" s="118">
        <f t="shared" si="6"/>
        <v>7.843</v>
      </c>
      <c r="DH72" s="118">
        <f t="shared" si="6"/>
        <v>7.843</v>
      </c>
      <c r="DI72" s="118">
        <f t="shared" si="6"/>
        <v>7.843</v>
      </c>
      <c r="DJ72" s="118">
        <f t="shared" si="6"/>
        <v>7.843</v>
      </c>
      <c r="DK72" s="118">
        <f t="shared" si="6"/>
        <v>7.843</v>
      </c>
      <c r="DL72" s="118">
        <f t="shared" si="6"/>
        <v>7.843</v>
      </c>
      <c r="DM72" s="118">
        <f t="shared" si="6"/>
        <v>7.843</v>
      </c>
      <c r="DN72" s="118">
        <f t="shared" si="6"/>
        <v>7.843</v>
      </c>
      <c r="DO72" s="118">
        <f t="shared" si="6"/>
        <v>7.843</v>
      </c>
      <c r="DP72" s="118">
        <f t="shared" si="6"/>
        <v>7.843</v>
      </c>
      <c r="DQ72" s="118">
        <f t="shared" si="6"/>
        <v>7.843</v>
      </c>
      <c r="DR72" s="118">
        <f t="shared" si="6"/>
        <v>7.843</v>
      </c>
      <c r="DS72" s="118">
        <f t="shared" si="6"/>
        <v>7.843</v>
      </c>
      <c r="DT72" s="118">
        <f t="shared" si="6"/>
        <v>7.843</v>
      </c>
      <c r="DU72" s="118">
        <f t="shared" si="6"/>
        <v>7.843</v>
      </c>
      <c r="DV72" s="118">
        <f t="shared" si="6"/>
        <v>7.843</v>
      </c>
      <c r="DW72" s="118">
        <f t="shared" si="6"/>
        <v>7.843</v>
      </c>
      <c r="DX72" s="118">
        <f t="shared" si="6"/>
        <v>7.843</v>
      </c>
      <c r="DY72" s="118">
        <f t="shared" si="6"/>
        <v>7.843</v>
      </c>
      <c r="DZ72" s="118">
        <f t="shared" si="6"/>
        <v>7.843</v>
      </c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0.01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7">BQ73</f>
        <v>0.01</v>
      </c>
      <c r="CW73" s="118">
        <f t="shared" si="6"/>
        <v>7.843</v>
      </c>
      <c r="CX73" s="118">
        <f t="shared" si="6"/>
        <v>7.843</v>
      </c>
      <c r="CY73" s="118">
        <f t="shared" si="6"/>
        <v>7.843</v>
      </c>
      <c r="CZ73" s="118">
        <f t="shared" si="6"/>
        <v>7.843</v>
      </c>
      <c r="DA73" s="118">
        <f t="shared" si="6"/>
        <v>7.843</v>
      </c>
      <c r="DB73" s="118">
        <f t="shared" si="6"/>
        <v>7.843</v>
      </c>
      <c r="DC73" s="118">
        <f t="shared" si="6"/>
        <v>7.843</v>
      </c>
      <c r="DD73" s="118">
        <f t="shared" si="6"/>
        <v>7.843</v>
      </c>
      <c r="DE73" s="118">
        <f t="shared" si="6"/>
        <v>7.843</v>
      </c>
      <c r="DF73" s="118">
        <f t="shared" si="6"/>
        <v>7.843</v>
      </c>
      <c r="DG73" s="118">
        <f t="shared" si="6"/>
        <v>7.843</v>
      </c>
      <c r="DH73" s="118">
        <f t="shared" si="6"/>
        <v>7.843</v>
      </c>
      <c r="DI73" s="118">
        <f t="shared" si="6"/>
        <v>7.843</v>
      </c>
      <c r="DJ73" s="118">
        <f t="shared" si="6"/>
        <v>7.843</v>
      </c>
      <c r="DK73" s="118">
        <f t="shared" si="6"/>
        <v>7.843</v>
      </c>
      <c r="DL73" s="118">
        <f t="shared" si="6"/>
        <v>7.843</v>
      </c>
      <c r="DM73" s="118">
        <f t="shared" si="6"/>
        <v>7.843</v>
      </c>
      <c r="DN73" s="118">
        <f t="shared" si="6"/>
        <v>7.843</v>
      </c>
      <c r="DO73" s="118">
        <f t="shared" si="6"/>
        <v>7.843</v>
      </c>
      <c r="DP73" s="118">
        <f t="shared" si="6"/>
        <v>7.843</v>
      </c>
      <c r="DQ73" s="118">
        <f t="shared" si="6"/>
        <v>7.843</v>
      </c>
      <c r="DR73" s="118">
        <f t="shared" si="6"/>
        <v>7.843</v>
      </c>
      <c r="DS73" s="118">
        <f t="shared" si="6"/>
        <v>7.843</v>
      </c>
      <c r="DT73" s="118">
        <f t="shared" si="6"/>
        <v>7.843</v>
      </c>
      <c r="DU73" s="118">
        <f t="shared" si="6"/>
        <v>7.843</v>
      </c>
      <c r="DV73" s="118">
        <f t="shared" si="6"/>
        <v>7.843</v>
      </c>
      <c r="DW73" s="118">
        <f t="shared" si="6"/>
        <v>7.843</v>
      </c>
      <c r="DX73" s="118">
        <f t="shared" si="6"/>
        <v>7.843</v>
      </c>
      <c r="DY73" s="118">
        <f t="shared" si="6"/>
        <v>7.843</v>
      </c>
      <c r="DZ73" s="118">
        <f t="shared" si="6"/>
        <v>7.843</v>
      </c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0.16722399999999998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3"/>
        <v>0.16722399999999998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116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98.2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 t="e">
        <v>#REF!</v>
      </c>
      <c r="CU75" s="73" t="e">
        <v>#REF!</v>
      </c>
      <c r="CV75" s="118">
        <f t="shared" si="3"/>
        <v>98.2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20.626200000000001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3"/>
        <v>20.626200000000001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267.67816599999998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267.67816599999998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1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63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176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63" customFormat="1" ht="15.75" x14ac:dyDescent="0.25">
      <c r="J101" s="137" t="s">
        <v>178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65"/>
      <c r="V101" s="65"/>
      <c r="W101" s="65"/>
      <c r="X101" s="65"/>
      <c r="Y101" s="65" t="s">
        <v>142</v>
      </c>
      <c r="Z101" s="65"/>
      <c r="AA101" s="65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7.1159999999999997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7.1159999999999997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32.820558666666663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0.20901000000000003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0.20901000000000003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6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1.15E-2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1.15E-2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81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5.1999999999999998E-2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5.1999999999999998E-2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188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8.2598000000000005E-2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8.2598000000000005E-2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8.4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8.4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4.9333333333333336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62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15.871108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15.871108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1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179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219">
        <v>2</v>
      </c>
      <c r="AW121" s="220"/>
      <c r="AX121" s="220"/>
      <c r="AY121" s="220"/>
      <c r="AZ121" s="220"/>
      <c r="BA121" s="220"/>
      <c r="BB121" s="220"/>
      <c r="BC121" s="220"/>
      <c r="BD121" s="220"/>
      <c r="BE121" s="220"/>
      <c r="BF121" s="220"/>
      <c r="BG121" s="220"/>
      <c r="BH121" s="220"/>
      <c r="BI121" s="220"/>
      <c r="BJ121" s="220"/>
      <c r="BK121" s="220"/>
      <c r="BL121" s="220"/>
      <c r="BM121" s="220"/>
      <c r="BN121" s="220"/>
      <c r="BO121" s="220"/>
      <c r="BP121" s="220"/>
      <c r="BQ121" s="220"/>
      <c r="BR121" s="220"/>
      <c r="BS121" s="220"/>
      <c r="BT121" s="220"/>
      <c r="BU121" s="220"/>
      <c r="BV121" s="220"/>
      <c r="BW121" s="220"/>
      <c r="BX121" s="221"/>
      <c r="BY121" s="219">
        <v>3</v>
      </c>
      <c r="BZ121" s="220"/>
      <c r="CA121" s="220"/>
      <c r="CB121" s="220"/>
      <c r="CC121" s="220"/>
      <c r="CD121" s="220"/>
      <c r="CE121" s="220"/>
      <c r="CF121" s="220"/>
      <c r="CG121" s="220"/>
      <c r="CH121" s="220"/>
      <c r="CI121" s="220"/>
      <c r="CJ121" s="220"/>
      <c r="CK121" s="220"/>
      <c r="CL121" s="220"/>
      <c r="CM121" s="220"/>
      <c r="CN121" s="220"/>
      <c r="CO121" s="220"/>
      <c r="CP121" s="220"/>
      <c r="CQ121" s="220"/>
      <c r="CR121" s="220"/>
      <c r="CS121" s="220"/>
      <c r="CT121" s="220"/>
      <c r="CU121" s="220"/>
      <c r="CV121" s="220"/>
      <c r="CW121" s="220"/>
      <c r="CX121" s="220"/>
      <c r="CY121" s="220"/>
      <c r="CZ121" s="220"/>
      <c r="DA121" s="221"/>
      <c r="DC121" s="67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7116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7116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8400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8400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209.01000000000002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209.01000000000002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146.09800000000001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146.09800000000001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15871.108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15871.108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7:V77"/>
    <mergeCell ref="X77:AR77"/>
    <mergeCell ref="AT77:BP77"/>
    <mergeCell ref="CV77:DZ77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CR110:DM110"/>
    <mergeCell ref="AV126:BX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Q3" sqref="BQ3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6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6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180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64" s="63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181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6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6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14.138997000000002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14.138997000000002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14.138997000000002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26.152002999999993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</row>
    <row r="15" spans="1:16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4.6303489999999998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4.6303489999999998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4.6303489999999998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8.7026509999999995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</row>
    <row r="16" spans="1:16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156.86999899999998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156.86999899999998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156.86999899999998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63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180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63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181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14.138997000000002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14.138997000000002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14.138997000000002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26.152002999999993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64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4.6303489999999998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4.6303489999999998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4.6303489999999998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8.7026509999999995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156.86999899999998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156.86999899999998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156.86999899999998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180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63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181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1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61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180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61" s="63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181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61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61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61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8.7420000000000009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2">BQ59</f>
        <v>8.7420000000000009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26.152002999999993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</row>
    <row r="60" spans="1:161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2.5051299999999994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2"/>
        <v>2.5051299999999994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61" s="20" customFormat="1" ht="33.75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1.7500000000000002E-2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2"/>
        <v>1.7500000000000002E-2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61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8.2598000000000005E-2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2"/>
        <v>8.2598000000000005E-2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61" s="20" customFormat="1" ht="50.2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4.4999999999999998E-2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2"/>
        <v>4.4999999999999998E-2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61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2.7467690000000005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2"/>
        <v>2.7467690000000005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6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1.2175800000000001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2"/>
        <v>1.2175800000000001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8.7026509999999995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6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0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2"/>
        <v>0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</row>
    <row r="67" spans="1:16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6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3.4127689999999999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3">BQ68</f>
        <v>3.4127689999999999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6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192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129.75876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3"/>
        <v>129.75876</v>
      </c>
      <c r="CW69" s="210">
        <f t="shared" ref="CW69:DZ69" si="4">162.024444+2.8</f>
        <v>164.824444</v>
      </c>
      <c r="CX69" s="210">
        <f t="shared" si="4"/>
        <v>164.824444</v>
      </c>
      <c r="CY69" s="210">
        <f t="shared" si="4"/>
        <v>164.824444</v>
      </c>
      <c r="CZ69" s="210">
        <f t="shared" si="4"/>
        <v>164.824444</v>
      </c>
      <c r="DA69" s="210">
        <f t="shared" si="4"/>
        <v>164.824444</v>
      </c>
      <c r="DB69" s="210">
        <f t="shared" si="4"/>
        <v>164.824444</v>
      </c>
      <c r="DC69" s="210">
        <f t="shared" si="4"/>
        <v>164.824444</v>
      </c>
      <c r="DD69" s="210">
        <f t="shared" si="4"/>
        <v>164.824444</v>
      </c>
      <c r="DE69" s="210">
        <f t="shared" si="4"/>
        <v>164.824444</v>
      </c>
      <c r="DF69" s="210">
        <f t="shared" si="4"/>
        <v>164.824444</v>
      </c>
      <c r="DG69" s="210">
        <f t="shared" si="4"/>
        <v>164.824444</v>
      </c>
      <c r="DH69" s="210">
        <f t="shared" si="4"/>
        <v>164.824444</v>
      </c>
      <c r="DI69" s="210">
        <f t="shared" si="4"/>
        <v>164.824444</v>
      </c>
      <c r="DJ69" s="210">
        <f t="shared" si="4"/>
        <v>164.824444</v>
      </c>
      <c r="DK69" s="210">
        <f t="shared" si="4"/>
        <v>164.824444</v>
      </c>
      <c r="DL69" s="210">
        <f t="shared" si="4"/>
        <v>164.824444</v>
      </c>
      <c r="DM69" s="210">
        <f t="shared" si="4"/>
        <v>164.824444</v>
      </c>
      <c r="DN69" s="210">
        <f t="shared" si="4"/>
        <v>164.824444</v>
      </c>
      <c r="DO69" s="210">
        <f t="shared" si="4"/>
        <v>164.824444</v>
      </c>
      <c r="DP69" s="210">
        <f t="shared" si="4"/>
        <v>164.824444</v>
      </c>
      <c r="DQ69" s="210">
        <f t="shared" si="4"/>
        <v>164.824444</v>
      </c>
      <c r="DR69" s="210">
        <f t="shared" si="4"/>
        <v>164.824444</v>
      </c>
      <c r="DS69" s="210">
        <f t="shared" si="4"/>
        <v>164.824444</v>
      </c>
      <c r="DT69" s="210">
        <f t="shared" si="4"/>
        <v>164.824444</v>
      </c>
      <c r="DU69" s="210">
        <f t="shared" si="4"/>
        <v>164.824444</v>
      </c>
      <c r="DV69" s="210">
        <f t="shared" si="4"/>
        <v>164.824444</v>
      </c>
      <c r="DW69" s="210">
        <f t="shared" si="4"/>
        <v>164.824444</v>
      </c>
      <c r="DX69" s="210">
        <f t="shared" si="4"/>
        <v>164.824444</v>
      </c>
      <c r="DY69" s="210">
        <f t="shared" si="4"/>
        <v>164.824444</v>
      </c>
      <c r="DZ69" s="210">
        <f t="shared" si="4"/>
        <v>164.824444</v>
      </c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6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18.507218999999999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3"/>
        <v>18.507218999999999</v>
      </c>
      <c r="CW70" s="118">
        <f t="shared" ref="CW70:DZ70" si="5">CW78+CW79</f>
        <v>0</v>
      </c>
      <c r="CX70" s="118">
        <f t="shared" si="5"/>
        <v>0</v>
      </c>
      <c r="CY70" s="118">
        <f t="shared" si="5"/>
        <v>0</v>
      </c>
      <c r="CZ70" s="118">
        <f t="shared" si="5"/>
        <v>0</v>
      </c>
      <c r="DA70" s="118">
        <f t="shared" si="5"/>
        <v>0</v>
      </c>
      <c r="DB70" s="118">
        <f t="shared" si="5"/>
        <v>0</v>
      </c>
      <c r="DC70" s="118">
        <f t="shared" si="5"/>
        <v>0</v>
      </c>
      <c r="DD70" s="118">
        <f t="shared" si="5"/>
        <v>0</v>
      </c>
      <c r="DE70" s="118">
        <f t="shared" si="5"/>
        <v>0</v>
      </c>
      <c r="DF70" s="118">
        <f t="shared" si="5"/>
        <v>0</v>
      </c>
      <c r="DG70" s="118">
        <f t="shared" si="5"/>
        <v>0</v>
      </c>
      <c r="DH70" s="118">
        <f t="shared" si="5"/>
        <v>0</v>
      </c>
      <c r="DI70" s="118">
        <f t="shared" si="5"/>
        <v>0</v>
      </c>
      <c r="DJ70" s="118">
        <f t="shared" si="5"/>
        <v>0</v>
      </c>
      <c r="DK70" s="118">
        <f t="shared" si="5"/>
        <v>0</v>
      </c>
      <c r="DL70" s="118">
        <f t="shared" si="5"/>
        <v>0</v>
      </c>
      <c r="DM70" s="118">
        <f t="shared" si="5"/>
        <v>0</v>
      </c>
      <c r="DN70" s="118">
        <f t="shared" si="5"/>
        <v>0</v>
      </c>
      <c r="DO70" s="118">
        <f t="shared" si="5"/>
        <v>0</v>
      </c>
      <c r="DP70" s="118">
        <f t="shared" si="5"/>
        <v>0</v>
      </c>
      <c r="DQ70" s="118">
        <f t="shared" si="5"/>
        <v>0</v>
      </c>
      <c r="DR70" s="118">
        <f t="shared" si="5"/>
        <v>0</v>
      </c>
      <c r="DS70" s="118">
        <f t="shared" si="5"/>
        <v>0</v>
      </c>
      <c r="DT70" s="118">
        <f t="shared" si="5"/>
        <v>0</v>
      </c>
      <c r="DU70" s="118">
        <f t="shared" si="5"/>
        <v>0</v>
      </c>
      <c r="DV70" s="118">
        <f t="shared" si="5"/>
        <v>0</v>
      </c>
      <c r="DW70" s="118">
        <f t="shared" si="5"/>
        <v>0</v>
      </c>
      <c r="DX70" s="118">
        <f t="shared" si="5"/>
        <v>0</v>
      </c>
      <c r="DY70" s="118">
        <f t="shared" si="5"/>
        <v>0</v>
      </c>
      <c r="DZ70" s="118">
        <f t="shared" si="5"/>
        <v>0</v>
      </c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6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1.35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3"/>
        <v>1.35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6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118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6.992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3"/>
        <v>6.992</v>
      </c>
      <c r="CW72" s="118">
        <f t="shared" ref="CW72:DZ73" si="6">0.561+7.282</f>
        <v>7.843</v>
      </c>
      <c r="CX72" s="118">
        <f t="shared" si="6"/>
        <v>7.843</v>
      </c>
      <c r="CY72" s="118">
        <f t="shared" si="6"/>
        <v>7.843</v>
      </c>
      <c r="CZ72" s="118">
        <f t="shared" si="6"/>
        <v>7.843</v>
      </c>
      <c r="DA72" s="118">
        <f t="shared" si="6"/>
        <v>7.843</v>
      </c>
      <c r="DB72" s="118">
        <f t="shared" si="6"/>
        <v>7.843</v>
      </c>
      <c r="DC72" s="118">
        <f t="shared" si="6"/>
        <v>7.843</v>
      </c>
      <c r="DD72" s="118">
        <f t="shared" si="6"/>
        <v>7.843</v>
      </c>
      <c r="DE72" s="118">
        <f t="shared" si="6"/>
        <v>7.843</v>
      </c>
      <c r="DF72" s="118">
        <f t="shared" si="6"/>
        <v>7.843</v>
      </c>
      <c r="DG72" s="118">
        <f t="shared" si="6"/>
        <v>7.843</v>
      </c>
      <c r="DH72" s="118">
        <f t="shared" si="6"/>
        <v>7.843</v>
      </c>
      <c r="DI72" s="118">
        <f t="shared" si="6"/>
        <v>7.843</v>
      </c>
      <c r="DJ72" s="118">
        <f t="shared" si="6"/>
        <v>7.843</v>
      </c>
      <c r="DK72" s="118">
        <f t="shared" si="6"/>
        <v>7.843</v>
      </c>
      <c r="DL72" s="118">
        <f t="shared" si="6"/>
        <v>7.843</v>
      </c>
      <c r="DM72" s="118">
        <f t="shared" si="6"/>
        <v>7.843</v>
      </c>
      <c r="DN72" s="118">
        <f t="shared" si="6"/>
        <v>7.843</v>
      </c>
      <c r="DO72" s="118">
        <f t="shared" si="6"/>
        <v>7.843</v>
      </c>
      <c r="DP72" s="118">
        <f t="shared" si="6"/>
        <v>7.843</v>
      </c>
      <c r="DQ72" s="118">
        <f t="shared" si="6"/>
        <v>7.843</v>
      </c>
      <c r="DR72" s="118">
        <f t="shared" si="6"/>
        <v>7.843</v>
      </c>
      <c r="DS72" s="118">
        <f t="shared" si="6"/>
        <v>7.843</v>
      </c>
      <c r="DT72" s="118">
        <f t="shared" si="6"/>
        <v>7.843</v>
      </c>
      <c r="DU72" s="118">
        <f t="shared" si="6"/>
        <v>7.843</v>
      </c>
      <c r="DV72" s="118">
        <f t="shared" si="6"/>
        <v>7.843</v>
      </c>
      <c r="DW72" s="118">
        <f t="shared" si="6"/>
        <v>7.843</v>
      </c>
      <c r="DX72" s="118">
        <f t="shared" si="6"/>
        <v>7.843</v>
      </c>
      <c r="DY72" s="118">
        <f t="shared" si="6"/>
        <v>7.843</v>
      </c>
      <c r="DZ72" s="118">
        <f t="shared" si="6"/>
        <v>7.843</v>
      </c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6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0.1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7">BQ73</f>
        <v>0.1</v>
      </c>
      <c r="CW73" s="118">
        <f t="shared" si="6"/>
        <v>7.843</v>
      </c>
      <c r="CX73" s="118">
        <f t="shared" si="6"/>
        <v>7.843</v>
      </c>
      <c r="CY73" s="118">
        <f t="shared" si="6"/>
        <v>7.843</v>
      </c>
      <c r="CZ73" s="118">
        <f t="shared" si="6"/>
        <v>7.843</v>
      </c>
      <c r="DA73" s="118">
        <f t="shared" si="6"/>
        <v>7.843</v>
      </c>
      <c r="DB73" s="118">
        <f t="shared" si="6"/>
        <v>7.843</v>
      </c>
      <c r="DC73" s="118">
        <f t="shared" si="6"/>
        <v>7.843</v>
      </c>
      <c r="DD73" s="118">
        <f t="shared" si="6"/>
        <v>7.843</v>
      </c>
      <c r="DE73" s="118">
        <f t="shared" si="6"/>
        <v>7.843</v>
      </c>
      <c r="DF73" s="118">
        <f t="shared" si="6"/>
        <v>7.843</v>
      </c>
      <c r="DG73" s="118">
        <f t="shared" si="6"/>
        <v>7.843</v>
      </c>
      <c r="DH73" s="118">
        <f t="shared" si="6"/>
        <v>7.843</v>
      </c>
      <c r="DI73" s="118">
        <f t="shared" si="6"/>
        <v>7.843</v>
      </c>
      <c r="DJ73" s="118">
        <f t="shared" si="6"/>
        <v>7.843</v>
      </c>
      <c r="DK73" s="118">
        <f t="shared" si="6"/>
        <v>7.843</v>
      </c>
      <c r="DL73" s="118">
        <f t="shared" si="6"/>
        <v>7.843</v>
      </c>
      <c r="DM73" s="118">
        <f t="shared" si="6"/>
        <v>7.843</v>
      </c>
      <c r="DN73" s="118">
        <f t="shared" si="6"/>
        <v>7.843</v>
      </c>
      <c r="DO73" s="118">
        <f t="shared" si="6"/>
        <v>7.843</v>
      </c>
      <c r="DP73" s="118">
        <f t="shared" si="6"/>
        <v>7.843</v>
      </c>
      <c r="DQ73" s="118">
        <f t="shared" si="6"/>
        <v>7.843</v>
      </c>
      <c r="DR73" s="118">
        <f t="shared" si="6"/>
        <v>7.843</v>
      </c>
      <c r="DS73" s="118">
        <f t="shared" si="6"/>
        <v>7.843</v>
      </c>
      <c r="DT73" s="118">
        <f t="shared" si="6"/>
        <v>7.843</v>
      </c>
      <c r="DU73" s="118">
        <f t="shared" si="6"/>
        <v>7.843</v>
      </c>
      <c r="DV73" s="118">
        <f t="shared" si="6"/>
        <v>7.843</v>
      </c>
      <c r="DW73" s="118">
        <f t="shared" si="6"/>
        <v>7.843</v>
      </c>
      <c r="DX73" s="118">
        <f t="shared" si="6"/>
        <v>7.843</v>
      </c>
      <c r="DY73" s="118">
        <f t="shared" si="6"/>
        <v>7.843</v>
      </c>
      <c r="DZ73" s="118">
        <f t="shared" si="6"/>
        <v>7.843</v>
      </c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6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0.16202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3"/>
        <v>0.16202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6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192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123.5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 t="e">
        <v>#REF!</v>
      </c>
      <c r="CU75" s="73" t="e">
        <v>#REF!</v>
      </c>
      <c r="CV75" s="118">
        <f t="shared" si="3"/>
        <v>123.5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6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26.415299999999998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3"/>
        <v>26.415299999999998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6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325.55464500000005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325.55464500000005</v>
      </c>
      <c r="CW77" s="113"/>
      <c r="CX77" s="113"/>
      <c r="CY77" s="113"/>
      <c r="CZ77" s="113"/>
      <c r="DA77" s="113"/>
      <c r="DB77" s="113"/>
      <c r="DC77" s="113"/>
      <c r="DD77" s="113"/>
      <c r="DE77" s="113"/>
      <c r="DF77" s="113"/>
      <c r="DG77" s="113"/>
      <c r="DH77" s="113"/>
      <c r="DI77" s="113"/>
      <c r="DJ77" s="113"/>
      <c r="DK77" s="113"/>
      <c r="DL77" s="113"/>
      <c r="DM77" s="113"/>
      <c r="DN77" s="113"/>
      <c r="DO77" s="113"/>
      <c r="DP77" s="113"/>
      <c r="DQ77" s="113"/>
      <c r="DR77" s="113"/>
      <c r="DS77" s="113"/>
      <c r="DT77" s="113"/>
      <c r="DU77" s="113"/>
      <c r="DV77" s="113"/>
      <c r="DW77" s="113"/>
      <c r="DX77" s="113"/>
      <c r="DY77" s="113"/>
      <c r="DZ77" s="113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1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232" t="s">
        <v>99</v>
      </c>
      <c r="S86" s="232"/>
      <c r="T86" s="232"/>
      <c r="U86" s="232"/>
      <c r="V86" s="232"/>
      <c r="W86" s="232"/>
      <c r="X86" s="232"/>
      <c r="Y86" s="232"/>
      <c r="Z86" s="232"/>
      <c r="AA86" s="232"/>
      <c r="AB86" s="232"/>
      <c r="AC86" s="232"/>
      <c r="AD86" s="232"/>
      <c r="AE86" s="232"/>
      <c r="AF86" s="232"/>
      <c r="AG86" s="232"/>
      <c r="AH86" s="232"/>
      <c r="AI86" s="232"/>
      <c r="AJ86" s="232"/>
      <c r="AK86" s="232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232" t="s">
        <v>122</v>
      </c>
      <c r="S87" s="232"/>
      <c r="T87" s="232"/>
      <c r="U87" s="232"/>
      <c r="V87" s="232"/>
      <c r="W87" s="232"/>
      <c r="X87" s="232"/>
      <c r="Y87" s="232"/>
      <c r="Z87" s="232"/>
      <c r="AA87" s="232"/>
      <c r="AB87" s="232"/>
      <c r="AC87" s="232"/>
      <c r="AD87" s="232"/>
      <c r="AE87" s="232"/>
      <c r="AF87" s="232"/>
      <c r="AG87" s="232"/>
      <c r="AH87" s="232"/>
      <c r="AI87" s="232"/>
      <c r="AJ87" s="232"/>
      <c r="AK87" s="232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63" s="63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180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63" s="63" customFormat="1" ht="15.75" x14ac:dyDescent="0.25">
      <c r="J101" s="137" t="s">
        <v>182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65"/>
      <c r="V101" s="65"/>
      <c r="W101" s="65"/>
      <c r="X101" s="65"/>
      <c r="Y101" s="65" t="s">
        <v>142</v>
      </c>
      <c r="Z101" s="65"/>
      <c r="AA101" s="65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63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125" t="s">
        <v>104</v>
      </c>
      <c r="BB105" s="125" t="s">
        <v>104</v>
      </c>
      <c r="BC105" s="125" t="s">
        <v>104</v>
      </c>
      <c r="BD105" s="125" t="s">
        <v>104</v>
      </c>
      <c r="BE105" s="125" t="s">
        <v>104</v>
      </c>
      <c r="BF105" s="125" t="s">
        <v>104</v>
      </c>
      <c r="BG105" s="125" t="s">
        <v>104</v>
      </c>
      <c r="BH105" s="125" t="s">
        <v>104</v>
      </c>
      <c r="BI105" s="125" t="s">
        <v>104</v>
      </c>
      <c r="BJ105" s="125" t="s">
        <v>104</v>
      </c>
      <c r="BK105" s="125" t="s">
        <v>104</v>
      </c>
      <c r="BL105" s="125" t="s">
        <v>104</v>
      </c>
      <c r="BM105" s="125" t="s">
        <v>104</v>
      </c>
      <c r="BN105" s="125" t="s">
        <v>104</v>
      </c>
      <c r="BO105" s="125" t="s">
        <v>104</v>
      </c>
      <c r="BP105" s="125" t="s">
        <v>104</v>
      </c>
      <c r="BQ105" s="125" t="s">
        <v>104</v>
      </c>
      <c r="BR105" s="125" t="s">
        <v>104</v>
      </c>
      <c r="BS105" s="125" t="s">
        <v>104</v>
      </c>
      <c r="BT105" s="125" t="s">
        <v>104</v>
      </c>
      <c r="BU105" s="125" t="s">
        <v>104</v>
      </c>
      <c r="BV105" s="125" t="s">
        <v>104</v>
      </c>
      <c r="BW105" s="125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8.7420000000000009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8.7420000000000009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31.015518666666665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63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125" t="s">
        <v>105</v>
      </c>
      <c r="BB106" s="125" t="s">
        <v>105</v>
      </c>
      <c r="BC106" s="125" t="s">
        <v>105</v>
      </c>
      <c r="BD106" s="125" t="s">
        <v>105</v>
      </c>
      <c r="BE106" s="125" t="s">
        <v>105</v>
      </c>
      <c r="BF106" s="125" t="s">
        <v>105</v>
      </c>
      <c r="BG106" s="125" t="s">
        <v>105</v>
      </c>
      <c r="BH106" s="125" t="s">
        <v>105</v>
      </c>
      <c r="BI106" s="125" t="s">
        <v>105</v>
      </c>
      <c r="BJ106" s="125" t="s">
        <v>105</v>
      </c>
      <c r="BK106" s="125" t="s">
        <v>105</v>
      </c>
      <c r="BL106" s="125" t="s">
        <v>105</v>
      </c>
      <c r="BM106" s="125" t="s">
        <v>105</v>
      </c>
      <c r="BN106" s="125" t="s">
        <v>105</v>
      </c>
      <c r="BO106" s="125" t="s">
        <v>105</v>
      </c>
      <c r="BP106" s="125" t="s">
        <v>105</v>
      </c>
      <c r="BQ106" s="125" t="s">
        <v>105</v>
      </c>
      <c r="BR106" s="125" t="s">
        <v>105</v>
      </c>
      <c r="BS106" s="125" t="s">
        <v>105</v>
      </c>
      <c r="BT106" s="125" t="s">
        <v>105</v>
      </c>
      <c r="BU106" s="125" t="s">
        <v>105</v>
      </c>
      <c r="BV106" s="125" t="s">
        <v>105</v>
      </c>
      <c r="BW106" s="125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0.38905000000000001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0.38905000000000001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63" s="20" customFormat="1" ht="64.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197" t="s">
        <v>106</v>
      </c>
      <c r="BB107" s="197" t="s">
        <v>106</v>
      </c>
      <c r="BC107" s="197" t="s">
        <v>106</v>
      </c>
      <c r="BD107" s="197" t="s">
        <v>106</v>
      </c>
      <c r="BE107" s="197" t="s">
        <v>106</v>
      </c>
      <c r="BF107" s="197" t="s">
        <v>106</v>
      </c>
      <c r="BG107" s="197" t="s">
        <v>106</v>
      </c>
      <c r="BH107" s="197" t="s">
        <v>106</v>
      </c>
      <c r="BI107" s="197" t="s">
        <v>106</v>
      </c>
      <c r="BJ107" s="197" t="s">
        <v>106</v>
      </c>
      <c r="BK107" s="197" t="s">
        <v>106</v>
      </c>
      <c r="BL107" s="197" t="s">
        <v>106</v>
      </c>
      <c r="BM107" s="197" t="s">
        <v>106</v>
      </c>
      <c r="BN107" s="197" t="s">
        <v>106</v>
      </c>
      <c r="BO107" s="197" t="s">
        <v>106</v>
      </c>
      <c r="BP107" s="197" t="s">
        <v>106</v>
      </c>
      <c r="BQ107" s="197" t="s">
        <v>106</v>
      </c>
      <c r="BR107" s="197" t="s">
        <v>106</v>
      </c>
      <c r="BS107" s="197" t="s">
        <v>106</v>
      </c>
      <c r="BT107" s="197" t="s">
        <v>106</v>
      </c>
      <c r="BU107" s="197" t="s">
        <v>106</v>
      </c>
      <c r="BV107" s="197" t="s">
        <v>106</v>
      </c>
      <c r="BW107" s="197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1.7500000000000002E-2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1.7500000000000002E-2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63" s="20" customFormat="1" ht="78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197" t="s">
        <v>201</v>
      </c>
      <c r="BB108" s="197" t="s">
        <v>109</v>
      </c>
      <c r="BC108" s="197" t="s">
        <v>109</v>
      </c>
      <c r="BD108" s="197" t="s">
        <v>109</v>
      </c>
      <c r="BE108" s="197" t="s">
        <v>109</v>
      </c>
      <c r="BF108" s="197" t="s">
        <v>109</v>
      </c>
      <c r="BG108" s="197" t="s">
        <v>109</v>
      </c>
      <c r="BH108" s="197" t="s">
        <v>109</v>
      </c>
      <c r="BI108" s="197" t="s">
        <v>109</v>
      </c>
      <c r="BJ108" s="197" t="s">
        <v>109</v>
      </c>
      <c r="BK108" s="197" t="s">
        <v>109</v>
      </c>
      <c r="BL108" s="197" t="s">
        <v>109</v>
      </c>
      <c r="BM108" s="197" t="s">
        <v>109</v>
      </c>
      <c r="BN108" s="197" t="s">
        <v>109</v>
      </c>
      <c r="BO108" s="197" t="s">
        <v>109</v>
      </c>
      <c r="BP108" s="197" t="s">
        <v>109</v>
      </c>
      <c r="BQ108" s="197" t="s">
        <v>109</v>
      </c>
      <c r="BR108" s="197" t="s">
        <v>109</v>
      </c>
      <c r="BS108" s="197" t="s">
        <v>109</v>
      </c>
      <c r="BT108" s="197" t="s">
        <v>109</v>
      </c>
      <c r="BU108" s="197" t="s">
        <v>109</v>
      </c>
      <c r="BV108" s="197" t="s">
        <v>109</v>
      </c>
      <c r="BW108" s="197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4.4999999999999998E-2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4.4999999999999998E-2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63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197" t="s">
        <v>189</v>
      </c>
      <c r="BB109" s="197" t="s">
        <v>107</v>
      </c>
      <c r="BC109" s="197" t="s">
        <v>107</v>
      </c>
      <c r="BD109" s="197" t="s">
        <v>107</v>
      </c>
      <c r="BE109" s="197" t="s">
        <v>107</v>
      </c>
      <c r="BF109" s="197" t="s">
        <v>107</v>
      </c>
      <c r="BG109" s="197" t="s">
        <v>107</v>
      </c>
      <c r="BH109" s="197" t="s">
        <v>107</v>
      </c>
      <c r="BI109" s="197" t="s">
        <v>107</v>
      </c>
      <c r="BJ109" s="197" t="s">
        <v>107</v>
      </c>
      <c r="BK109" s="197" t="s">
        <v>107</v>
      </c>
      <c r="BL109" s="197" t="s">
        <v>107</v>
      </c>
      <c r="BM109" s="197" t="s">
        <v>107</v>
      </c>
      <c r="BN109" s="197" t="s">
        <v>107</v>
      </c>
      <c r="BO109" s="197" t="s">
        <v>107</v>
      </c>
      <c r="BP109" s="197" t="s">
        <v>107</v>
      </c>
      <c r="BQ109" s="197" t="s">
        <v>107</v>
      </c>
      <c r="BR109" s="197" t="s">
        <v>107</v>
      </c>
      <c r="BS109" s="197" t="s">
        <v>107</v>
      </c>
      <c r="BT109" s="197" t="s">
        <v>107</v>
      </c>
      <c r="BU109" s="197" t="s">
        <v>107</v>
      </c>
      <c r="BV109" s="197" t="s">
        <v>107</v>
      </c>
      <c r="BW109" s="197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8.2598000000000005E-2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8.2598000000000005E-2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63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 t="s">
        <v>108</v>
      </c>
      <c r="BB110" s="125" t="s">
        <v>108</v>
      </c>
      <c r="BC110" s="125" t="s">
        <v>108</v>
      </c>
      <c r="BD110" s="125" t="s">
        <v>108</v>
      </c>
      <c r="BE110" s="125" t="s">
        <v>108</v>
      </c>
      <c r="BF110" s="125" t="s">
        <v>108</v>
      </c>
      <c r="BG110" s="125" t="s">
        <v>108</v>
      </c>
      <c r="BH110" s="125" t="s">
        <v>108</v>
      </c>
      <c r="BI110" s="125" t="s">
        <v>108</v>
      </c>
      <c r="BJ110" s="125" t="s">
        <v>108</v>
      </c>
      <c r="BK110" s="125" t="s">
        <v>108</v>
      </c>
      <c r="BL110" s="125" t="s">
        <v>108</v>
      </c>
      <c r="BM110" s="125" t="s">
        <v>108</v>
      </c>
      <c r="BN110" s="125" t="s">
        <v>108</v>
      </c>
      <c r="BO110" s="125" t="s">
        <v>108</v>
      </c>
      <c r="BP110" s="125" t="s">
        <v>108</v>
      </c>
      <c r="BQ110" s="125" t="s">
        <v>108</v>
      </c>
      <c r="BR110" s="125" t="s">
        <v>108</v>
      </c>
      <c r="BS110" s="125" t="s">
        <v>108</v>
      </c>
      <c r="BT110" s="125" t="s">
        <v>108</v>
      </c>
      <c r="BU110" s="125" t="s">
        <v>108</v>
      </c>
      <c r="BV110" s="125" t="s">
        <v>108</v>
      </c>
      <c r="BW110" s="125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 t="s">
        <v>203</v>
      </c>
      <c r="BB111" s="114" t="s">
        <v>113</v>
      </c>
      <c r="BC111" s="114" t="s">
        <v>113</v>
      </c>
      <c r="BD111" s="114" t="s">
        <v>113</v>
      </c>
      <c r="BE111" s="114" t="s">
        <v>113</v>
      </c>
      <c r="BF111" s="114" t="s">
        <v>113</v>
      </c>
      <c r="BG111" s="114" t="s">
        <v>113</v>
      </c>
      <c r="BH111" s="114" t="s">
        <v>113</v>
      </c>
      <c r="BI111" s="114" t="s">
        <v>113</v>
      </c>
      <c r="BJ111" s="114" t="s">
        <v>113</v>
      </c>
      <c r="BK111" s="114" t="s">
        <v>113</v>
      </c>
      <c r="BL111" s="114" t="s">
        <v>113</v>
      </c>
      <c r="BM111" s="114" t="s">
        <v>113</v>
      </c>
      <c r="BN111" s="114" t="s">
        <v>113</v>
      </c>
      <c r="BO111" s="114" t="s">
        <v>113</v>
      </c>
      <c r="BP111" s="114" t="s">
        <v>113</v>
      </c>
      <c r="BQ111" s="114" t="s">
        <v>113</v>
      </c>
      <c r="BR111" s="114" t="s">
        <v>113</v>
      </c>
      <c r="BS111" s="114" t="s">
        <v>113</v>
      </c>
      <c r="BT111" s="114" t="s">
        <v>113</v>
      </c>
      <c r="BU111" s="114" t="s">
        <v>113</v>
      </c>
      <c r="BV111" s="114" t="s">
        <v>113</v>
      </c>
      <c r="BW111" s="114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0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0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13.333333333333334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63" s="18" customFormat="1" x14ac:dyDescent="0.25">
      <c r="A112" s="62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9.2761480000000009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9.2761480000000009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1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183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122">
        <v>2</v>
      </c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  <c r="BH121" s="123"/>
      <c r="BI121" s="123"/>
      <c r="BJ121" s="123"/>
      <c r="BK121" s="123"/>
      <c r="BL121" s="123"/>
      <c r="BM121" s="123"/>
      <c r="BN121" s="123"/>
      <c r="BO121" s="123"/>
      <c r="BP121" s="123"/>
      <c r="BQ121" s="123"/>
      <c r="BR121" s="123"/>
      <c r="BS121" s="123"/>
      <c r="BT121" s="123"/>
      <c r="BU121" s="123"/>
      <c r="BV121" s="123"/>
      <c r="BW121" s="123"/>
      <c r="BX121" s="124"/>
      <c r="BY121" s="122">
        <v>3</v>
      </c>
      <c r="BZ121" s="123"/>
      <c r="CA121" s="123"/>
      <c r="CB121" s="123"/>
      <c r="CC121" s="123"/>
      <c r="CD121" s="123"/>
      <c r="CE121" s="123"/>
      <c r="CF121" s="123"/>
      <c r="CG121" s="123"/>
      <c r="CH121" s="123"/>
      <c r="CI121" s="123"/>
      <c r="CJ121" s="123"/>
      <c r="CK121" s="123"/>
      <c r="CL121" s="123"/>
      <c r="CM121" s="123"/>
      <c r="CN121" s="123"/>
      <c r="CO121" s="123"/>
      <c r="CP121" s="123"/>
      <c r="CQ121" s="123"/>
      <c r="CR121" s="123"/>
      <c r="CS121" s="123"/>
      <c r="CT121" s="123"/>
      <c r="CU121" s="123"/>
      <c r="CV121" s="123"/>
      <c r="CW121" s="123"/>
      <c r="CX121" s="123"/>
      <c r="CY121" s="123"/>
      <c r="CZ121" s="123"/>
      <c r="DA121" s="124"/>
      <c r="DC121" s="67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8742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8742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389.05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389.05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145.09800000000001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145.09800000000001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9276.1479999999992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9276.1479999999992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7:V77"/>
    <mergeCell ref="X77:AR77"/>
    <mergeCell ref="AT77:BP77"/>
    <mergeCell ref="CV77:DZ77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133"/>
  <sheetViews>
    <sheetView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73" width="0.85546875" style="11"/>
    <col min="174" max="174" width="23.85546875" style="11" customWidth="1"/>
    <col min="175" max="16384" width="0.85546875" style="11"/>
  </cols>
  <sheetData>
    <row r="1" spans="1:17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74" s="3" customFormat="1" ht="27" customHeight="1" x14ac:dyDescent="0.25">
      <c r="DC2" s="38"/>
      <c r="EI2" s="189" t="s">
        <v>1</v>
      </c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</row>
    <row r="3" spans="1:174" s="3" customFormat="1" x14ac:dyDescent="0.25">
      <c r="DC3" s="38"/>
    </row>
    <row r="4" spans="1:174" s="3" customFormat="1" x14ac:dyDescent="0.25">
      <c r="DC4" s="38"/>
      <c r="FE4" s="4" t="s">
        <v>2</v>
      </c>
    </row>
    <row r="5" spans="1:17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74" s="69" customFormat="1" ht="15.75" customHeight="1" x14ac:dyDescent="0.25">
      <c r="A6" s="152" t="s">
        <v>194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</row>
    <row r="7" spans="1:174" s="69" customFormat="1" ht="23.2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  <c r="CT7" s="152"/>
      <c r="CU7" s="1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152"/>
      <c r="EO7" s="152"/>
      <c r="EP7" s="152"/>
      <c r="EQ7" s="152"/>
      <c r="ER7" s="152"/>
      <c r="ES7" s="152"/>
      <c r="ET7" s="152"/>
      <c r="EU7" s="152"/>
      <c r="EV7" s="152"/>
      <c r="EW7" s="152"/>
      <c r="EX7" s="152"/>
      <c r="EY7" s="152"/>
      <c r="EZ7" s="152"/>
      <c r="FA7" s="152"/>
      <c r="FB7" s="152"/>
      <c r="FC7" s="152"/>
      <c r="FD7" s="152"/>
      <c r="FE7" s="152"/>
      <c r="FF7" s="152"/>
      <c r="FG7" s="152"/>
      <c r="FH7" s="152"/>
    </row>
    <row r="8" spans="1:174" s="8" customFormat="1" ht="12.75" x14ac:dyDescent="0.2">
      <c r="AV8" s="100" t="s">
        <v>4</v>
      </c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74" s="8" customFormat="1" ht="15.75" x14ac:dyDescent="0.25">
      <c r="AW9" s="170" t="s">
        <v>5</v>
      </c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170"/>
      <c r="BQ9" s="170"/>
      <c r="BR9" s="170"/>
      <c r="BS9" s="170"/>
      <c r="BT9" s="170"/>
      <c r="BU9" s="170"/>
      <c r="BV9" s="170"/>
      <c r="BW9" s="170"/>
      <c r="BX9" s="170"/>
      <c r="BY9" s="170"/>
      <c r="BZ9" s="168" t="s">
        <v>184</v>
      </c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70">
        <v>20</v>
      </c>
      <c r="CS9" s="170"/>
      <c r="CT9" s="170"/>
      <c r="CU9" s="170"/>
      <c r="CV9" s="104" t="s">
        <v>199</v>
      </c>
      <c r="CW9" s="104"/>
      <c r="CX9" s="104"/>
      <c r="CY9" s="104"/>
      <c r="CZ9" s="171" t="s">
        <v>6</v>
      </c>
      <c r="DA9" s="171"/>
      <c r="DB9" s="171"/>
      <c r="DC9" s="171"/>
      <c r="DD9" s="171"/>
      <c r="DE9" s="171"/>
      <c r="DF9" s="171"/>
      <c r="DG9" s="171"/>
    </row>
    <row r="10" spans="1:174" s="63" customFormat="1" ht="15.75" x14ac:dyDescent="0.25">
      <c r="C10" s="170" t="s">
        <v>7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68" t="s">
        <v>185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DC10" s="7"/>
    </row>
    <row r="12" spans="1:174" s="12" customFormat="1" ht="90" customHeight="1" x14ac:dyDescent="0.2">
      <c r="A12" s="169" t="s">
        <v>8</v>
      </c>
      <c r="B12" s="169"/>
      <c r="C12" s="169"/>
      <c r="D12" s="169"/>
      <c r="E12" s="169"/>
      <c r="F12" s="169" t="s">
        <v>9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 t="s">
        <v>10</v>
      </c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 t="s">
        <v>11</v>
      </c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 t="s">
        <v>12</v>
      </c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69"/>
      <c r="BM12" s="169"/>
      <c r="BN12" s="169"/>
      <c r="BO12" s="169"/>
      <c r="BP12" s="169"/>
      <c r="BQ12" s="169" t="s">
        <v>13</v>
      </c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 t="s">
        <v>14</v>
      </c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69"/>
      <c r="CV12" s="169"/>
      <c r="CW12" s="169"/>
      <c r="CX12" s="169"/>
      <c r="CY12" s="169"/>
      <c r="CZ12" s="169"/>
      <c r="DA12" s="169" t="s">
        <v>15</v>
      </c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 t="s">
        <v>16</v>
      </c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 t="s">
        <v>17</v>
      </c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69"/>
      <c r="FE12" s="169"/>
    </row>
    <row r="13" spans="1:174" s="13" customFormat="1" x14ac:dyDescent="0.25">
      <c r="A13" s="180">
        <v>1</v>
      </c>
      <c r="B13" s="181"/>
      <c r="C13" s="181"/>
      <c r="D13" s="181"/>
      <c r="E13" s="182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74" s="14" customFormat="1" ht="72" customHeight="1" x14ac:dyDescent="0.25">
      <c r="A14" s="172" t="s">
        <v>40</v>
      </c>
      <c r="B14" s="173"/>
      <c r="C14" s="173"/>
      <c r="D14" s="173"/>
      <c r="E14" s="174"/>
      <c r="F14" s="179" t="s">
        <v>93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 t="s">
        <v>96</v>
      </c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14" t="s">
        <v>99</v>
      </c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3">
        <f>40.291</f>
        <v>40.290999999999997</v>
      </c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91" t="s">
        <v>110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2">
        <v>17.881871</v>
      </c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4"/>
      <c r="DA14" s="82">
        <f>CJ14</f>
        <v>17.881871</v>
      </c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4"/>
      <c r="DR14" s="82">
        <f>DA14</f>
        <v>17.881871</v>
      </c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4"/>
      <c r="EL14" s="82">
        <f>AZ14-DR14</f>
        <v>22.409128999999997</v>
      </c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4"/>
      <c r="FR14" s="79"/>
    </row>
    <row r="15" spans="1:174" s="14" customFormat="1" ht="78.75" customHeight="1" x14ac:dyDescent="0.25">
      <c r="A15" s="172" t="s">
        <v>42</v>
      </c>
      <c r="B15" s="173"/>
      <c r="C15" s="173"/>
      <c r="D15" s="173"/>
      <c r="E15" s="174"/>
      <c r="F15" s="179" t="s">
        <v>94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 t="s">
        <v>195</v>
      </c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14" t="s">
        <v>100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3">
        <v>13.333</v>
      </c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91" t="s">
        <v>110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2">
        <v>4.9776769999999999</v>
      </c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4"/>
      <c r="DA15" s="82">
        <f t="shared" ref="DA15" si="0">CJ15</f>
        <v>4.9776769999999999</v>
      </c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4"/>
      <c r="DR15" s="82">
        <f>DA15</f>
        <v>4.9776769999999999</v>
      </c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4"/>
      <c r="EL15" s="82">
        <f>AZ15-DR15</f>
        <v>8.3553230000000003</v>
      </c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4"/>
      <c r="FR15" s="79"/>
    </row>
    <row r="16" spans="1:174" s="14" customFormat="1" ht="117" customHeight="1" x14ac:dyDescent="0.25">
      <c r="A16" s="172" t="s">
        <v>44</v>
      </c>
      <c r="B16" s="173"/>
      <c r="C16" s="173"/>
      <c r="D16" s="173"/>
      <c r="E16" s="174"/>
      <c r="F16" s="179" t="s">
        <v>95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 t="s">
        <v>98</v>
      </c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14" t="s">
        <v>101</v>
      </c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3">
        <v>87.5</v>
      </c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91" t="s">
        <v>200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2">
        <v>176.147032</v>
      </c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4"/>
      <c r="DA16" s="82">
        <f>CJ16</f>
        <v>176.147032</v>
      </c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4"/>
      <c r="DR16" s="82">
        <f>DA16</f>
        <v>176.147032</v>
      </c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4"/>
      <c r="EL16" s="216" t="s">
        <v>102</v>
      </c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8"/>
      <c r="FR16" s="79"/>
    </row>
    <row r="17" spans="1:162" s="14" customFormat="1" ht="7.5" hidden="1" customHeight="1" x14ac:dyDescent="0.25">
      <c r="A17" s="172"/>
      <c r="B17" s="173"/>
      <c r="C17" s="173"/>
      <c r="D17" s="173"/>
      <c r="E17" s="174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  <c r="FE17" s="113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152" t="s">
        <v>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</row>
    <row r="22" spans="1:162" s="63" customFormat="1" ht="15.75" x14ac:dyDescent="0.25">
      <c r="AV22" s="185" t="s">
        <v>137</v>
      </c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00" t="s">
        <v>4</v>
      </c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70" t="s">
        <v>19</v>
      </c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68" t="s">
        <v>184</v>
      </c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70">
        <v>20</v>
      </c>
      <c r="CS24" s="170"/>
      <c r="CT24" s="170"/>
      <c r="CU24" s="170"/>
      <c r="CV24" s="104" t="s">
        <v>199</v>
      </c>
      <c r="CW24" s="104"/>
      <c r="CX24" s="104"/>
      <c r="CY24" s="104"/>
      <c r="CZ24" s="171" t="s">
        <v>6</v>
      </c>
      <c r="DA24" s="171"/>
      <c r="DB24" s="171"/>
      <c r="DC24" s="171"/>
      <c r="DD24" s="171"/>
      <c r="DE24" s="171"/>
      <c r="DF24" s="171"/>
      <c r="DG24" s="171"/>
      <c r="DH24" s="171"/>
    </row>
    <row r="25" spans="1:162" s="63" customFormat="1" ht="15.75" x14ac:dyDescent="0.25">
      <c r="C25" s="170" t="s">
        <v>7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68" t="s">
        <v>185</v>
      </c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DC25" s="7"/>
    </row>
    <row r="27" spans="1:162" s="12" customFormat="1" ht="61.5" customHeight="1" x14ac:dyDescent="0.2">
      <c r="A27" s="169" t="s">
        <v>8</v>
      </c>
      <c r="B27" s="169"/>
      <c r="C27" s="169"/>
      <c r="D27" s="169"/>
      <c r="E27" s="169"/>
      <c r="F27" s="169" t="s">
        <v>20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 t="s">
        <v>10</v>
      </c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 t="s">
        <v>21</v>
      </c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 t="s">
        <v>22</v>
      </c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 t="s">
        <v>23</v>
      </c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 s="169"/>
      <c r="CB27" s="169"/>
      <c r="CC27" s="169"/>
      <c r="CD27" s="169"/>
      <c r="CE27" s="169"/>
      <c r="CF27" s="169"/>
      <c r="CG27" s="169" t="s">
        <v>24</v>
      </c>
      <c r="CH27" s="169"/>
      <c r="CI27" s="169"/>
      <c r="CJ27" s="169"/>
      <c r="CK27" s="169"/>
      <c r="CL27" s="169"/>
      <c r="CM27" s="169"/>
      <c r="CN27" s="169"/>
      <c r="CO27" s="169"/>
      <c r="CP27" s="169"/>
      <c r="CQ27" s="169"/>
      <c r="CR27" s="169"/>
      <c r="CS27" s="169"/>
      <c r="CT27" s="169"/>
      <c r="CU27" s="169"/>
      <c r="CV27" s="169"/>
      <c r="CW27" s="169"/>
      <c r="CX27" s="169"/>
      <c r="CY27" s="169" t="s">
        <v>25</v>
      </c>
      <c r="CZ27" s="169"/>
      <c r="DA27" s="169"/>
      <c r="DB27" s="169"/>
      <c r="DC27" s="169"/>
      <c r="DD27" s="169"/>
      <c r="DE27" s="169"/>
      <c r="DF27" s="169"/>
      <c r="DG27" s="169"/>
      <c r="DH27" s="169"/>
      <c r="DI27" s="169"/>
      <c r="DJ27" s="169"/>
      <c r="DK27" s="169"/>
      <c r="DL27" s="169"/>
      <c r="DM27" s="169"/>
      <c r="DN27" s="169"/>
      <c r="DO27" s="169"/>
      <c r="DP27" s="169"/>
      <c r="DQ27" s="169"/>
      <c r="DR27" s="169"/>
      <c r="DS27" s="169"/>
      <c r="DT27" s="169" t="s">
        <v>26</v>
      </c>
      <c r="DU27" s="169"/>
      <c r="DV27" s="169"/>
      <c r="DW27" s="169"/>
      <c r="DX27" s="169"/>
      <c r="DY27" s="169"/>
      <c r="DZ27" s="169"/>
      <c r="EA27" s="169"/>
      <c r="EB27" s="169"/>
      <c r="EC27" s="169"/>
      <c r="ED27" s="169"/>
      <c r="EE27" s="169"/>
      <c r="EF27" s="169"/>
      <c r="EG27" s="169"/>
      <c r="EH27" s="169"/>
      <c r="EI27" s="169"/>
      <c r="EJ27" s="169"/>
      <c r="EK27" s="169"/>
      <c r="EL27" s="169"/>
      <c r="EM27" s="169" t="s">
        <v>27</v>
      </c>
      <c r="EN27" s="169"/>
      <c r="EO27" s="169"/>
      <c r="EP27" s="169"/>
      <c r="EQ27" s="169"/>
      <c r="ER27" s="169"/>
      <c r="ES27" s="169"/>
      <c r="ET27" s="169"/>
      <c r="EU27" s="169"/>
      <c r="EV27" s="169"/>
      <c r="EW27" s="169"/>
      <c r="EX27" s="169"/>
      <c r="EY27" s="169"/>
      <c r="EZ27" s="169"/>
      <c r="FA27" s="169"/>
      <c r="FB27" s="169"/>
      <c r="FC27" s="169"/>
      <c r="FD27" s="169"/>
      <c r="FE27" s="169"/>
    </row>
    <row r="28" spans="1:162" s="13" customFormat="1" x14ac:dyDescent="0.25">
      <c r="A28" s="180">
        <v>1</v>
      </c>
      <c r="B28" s="181"/>
      <c r="C28" s="181"/>
      <c r="D28" s="181"/>
      <c r="E28" s="182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4" customFormat="1" ht="68.25" customHeight="1" x14ac:dyDescent="0.25">
      <c r="A29" s="172" t="s">
        <v>40</v>
      </c>
      <c r="B29" s="173"/>
      <c r="C29" s="173"/>
      <c r="D29" s="173"/>
      <c r="E29" s="174"/>
      <c r="F29" s="179" t="s">
        <v>93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 t="s">
        <v>96</v>
      </c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14" t="s">
        <v>99</v>
      </c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3">
        <v>40.290999999999997</v>
      </c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91" t="s">
        <v>136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118">
        <f>CJ14</f>
        <v>17.881871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17.881871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17.881871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22.409128999999997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64"/>
    </row>
    <row r="30" spans="1:162" s="14" customFormat="1" ht="66" customHeight="1" x14ac:dyDescent="0.25">
      <c r="A30" s="172" t="s">
        <v>42</v>
      </c>
      <c r="B30" s="173"/>
      <c r="C30" s="173"/>
      <c r="D30" s="173"/>
      <c r="E30" s="174"/>
      <c r="F30" s="179" t="s">
        <v>94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 t="s">
        <v>195</v>
      </c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14" t="s">
        <v>100</v>
      </c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3">
        <v>13.333</v>
      </c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91" t="s">
        <v>196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118">
        <f t="shared" ref="CG30:CG31" si="1">CJ15</f>
        <v>4.9776769999999999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4.9776769999999999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4.9776769999999999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8.3553230000000003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</row>
    <row r="31" spans="1:162" s="14" customFormat="1" ht="117.75" customHeight="1" x14ac:dyDescent="0.25">
      <c r="A31" s="172" t="s">
        <v>44</v>
      </c>
      <c r="B31" s="173"/>
      <c r="C31" s="173"/>
      <c r="D31" s="173"/>
      <c r="E31" s="174"/>
      <c r="F31" s="179" t="s">
        <v>95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 t="s">
        <v>98</v>
      </c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14" t="s">
        <v>101</v>
      </c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8"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91" t="s">
        <v>197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118">
        <f t="shared" si="1"/>
        <v>176.147032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176.147032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176.147032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152" t="s">
        <v>29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00" t="s">
        <v>4</v>
      </c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70" t="s">
        <v>30</v>
      </c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68" t="s">
        <v>184</v>
      </c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70">
        <v>20</v>
      </c>
      <c r="DB38" s="170"/>
      <c r="DC38" s="170"/>
      <c r="DD38" s="170"/>
      <c r="DE38" s="104" t="s">
        <v>199</v>
      </c>
      <c r="DF38" s="104"/>
      <c r="DG38" s="104"/>
      <c r="DH38" s="104"/>
      <c r="DI38" s="171" t="s">
        <v>6</v>
      </c>
      <c r="DJ38" s="171"/>
      <c r="DK38" s="171"/>
      <c r="DL38" s="171"/>
      <c r="DM38" s="171"/>
      <c r="DN38" s="171"/>
      <c r="DO38" s="171"/>
      <c r="DP38" s="171"/>
      <c r="DQ38" s="171"/>
    </row>
    <row r="39" spans="1:161" s="63" customFormat="1" ht="15.75" x14ac:dyDescent="0.25">
      <c r="C39" s="170" t="s">
        <v>7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68" t="s">
        <v>185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DC39" s="7"/>
    </row>
    <row r="40" spans="1:161" s="61" customFormat="1" ht="15.75" x14ac:dyDescent="0.25">
      <c r="DC40" s="42"/>
    </row>
    <row r="41" spans="1:161" ht="45" customHeight="1" x14ac:dyDescent="0.25">
      <c r="A41" s="176" t="s">
        <v>31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8"/>
      <c r="L41" s="176" t="s">
        <v>32</v>
      </c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8"/>
      <c r="AD41" s="169" t="s">
        <v>33</v>
      </c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</row>
    <row r="42" spans="1:161" ht="13.5" customHeight="1" x14ac:dyDescent="0.25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1"/>
      <c r="L42" s="10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9">
        <v>1</v>
      </c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1"/>
      <c r="BK42" s="109">
        <v>2</v>
      </c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1"/>
      <c r="CR42" s="109">
        <v>3</v>
      </c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1"/>
      <c r="DY42" s="169" t="s">
        <v>34</v>
      </c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  <c r="FB42" s="169"/>
      <c r="FC42" s="169"/>
      <c r="FD42" s="169"/>
      <c r="FE42" s="169"/>
    </row>
    <row r="43" spans="1:161" ht="13.5" customHeight="1" x14ac:dyDescent="0.25">
      <c r="A43" s="109"/>
      <c r="B43" s="110"/>
      <c r="C43" s="110"/>
      <c r="D43" s="110"/>
      <c r="E43" s="110"/>
      <c r="F43" s="110"/>
      <c r="G43" s="110"/>
      <c r="H43" s="110"/>
      <c r="I43" s="110"/>
      <c r="J43" s="110"/>
      <c r="K43" s="111"/>
      <c r="L43" s="10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 t="s">
        <v>35</v>
      </c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1"/>
      <c r="BK43" s="109" t="s">
        <v>36</v>
      </c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1"/>
      <c r="CR43" s="109" t="s">
        <v>37</v>
      </c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1"/>
      <c r="DY43" s="169" t="s">
        <v>34</v>
      </c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</row>
    <row r="44" spans="1:161" ht="44.25" customHeight="1" x14ac:dyDescent="0.25">
      <c r="A44" s="176"/>
      <c r="B44" s="177"/>
      <c r="C44" s="177"/>
      <c r="D44" s="177"/>
      <c r="E44" s="177"/>
      <c r="F44" s="177"/>
      <c r="G44" s="177"/>
      <c r="H44" s="177"/>
      <c r="I44" s="177"/>
      <c r="J44" s="177"/>
      <c r="K44" s="178"/>
      <c r="L44" s="176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8"/>
      <c r="AD44" s="138" t="s">
        <v>38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 t="s">
        <v>39</v>
      </c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 t="s">
        <v>38</v>
      </c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 t="s">
        <v>39</v>
      </c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 t="s">
        <v>38</v>
      </c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39</v>
      </c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 t="s">
        <v>38</v>
      </c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 t="s">
        <v>39</v>
      </c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</row>
    <row r="45" spans="1:161" s="18" customFormat="1" x14ac:dyDescent="0.25">
      <c r="A45" s="172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4"/>
      <c r="L45" s="175" t="s">
        <v>41</v>
      </c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3"/>
      <c r="DK45" s="113"/>
      <c r="DL45" s="113"/>
      <c r="DM45" s="113"/>
      <c r="DN45" s="113"/>
      <c r="DO45" s="113"/>
      <c r="DP45" s="113"/>
      <c r="DQ45" s="113"/>
      <c r="DR45" s="113"/>
      <c r="DS45" s="113"/>
      <c r="DT45" s="113"/>
      <c r="DU45" s="113"/>
      <c r="DV45" s="113"/>
      <c r="DW45" s="113"/>
      <c r="DX45" s="113"/>
      <c r="DY45" s="113"/>
      <c r="DZ45" s="113"/>
      <c r="EA45" s="113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</row>
    <row r="46" spans="1:161" s="18" customFormat="1" x14ac:dyDescent="0.25">
      <c r="A46" s="172" t="s">
        <v>42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4"/>
      <c r="L46" s="175" t="s">
        <v>43</v>
      </c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K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</row>
    <row r="47" spans="1:161" s="18" customFormat="1" x14ac:dyDescent="0.25">
      <c r="A47" s="172" t="s">
        <v>44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4"/>
      <c r="L47" s="175" t="s">
        <v>45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113"/>
      <c r="DM47" s="113"/>
      <c r="DN47" s="113"/>
      <c r="DO47" s="113"/>
      <c r="DP47" s="113"/>
      <c r="DQ47" s="113"/>
      <c r="DR47" s="113"/>
      <c r="DS47" s="113"/>
      <c r="DT47" s="113"/>
      <c r="DU47" s="113"/>
      <c r="DV47" s="113"/>
      <c r="DW47" s="113"/>
      <c r="DX47" s="113"/>
      <c r="DY47" s="113"/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3"/>
      <c r="EK47" s="113"/>
      <c r="EL47" s="113"/>
      <c r="EM47" s="113"/>
      <c r="EN47" s="113"/>
      <c r="EO47" s="113"/>
      <c r="EP47" s="113"/>
      <c r="EQ47" s="113"/>
      <c r="ER47" s="113"/>
      <c r="ES47" s="113"/>
      <c r="ET47" s="113"/>
      <c r="EU47" s="113"/>
      <c r="EV47" s="113"/>
      <c r="EW47" s="113"/>
      <c r="EX47" s="113"/>
      <c r="EY47" s="113"/>
      <c r="EZ47" s="113"/>
      <c r="FA47" s="113"/>
      <c r="FB47" s="113"/>
      <c r="FC47" s="113"/>
      <c r="FD47" s="113"/>
      <c r="FE47" s="113"/>
    </row>
    <row r="48" spans="1:161" s="18" customFormat="1" x14ac:dyDescent="0.25">
      <c r="A48" s="172" t="s">
        <v>34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4"/>
      <c r="L48" s="175" t="s">
        <v>34</v>
      </c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</row>
    <row r="50" spans="1:17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74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74" s="61" customFormat="1" ht="63.75" customHeight="1" x14ac:dyDescent="0.25">
      <c r="A52" s="152" t="s">
        <v>119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</row>
    <row r="53" spans="1:174" s="8" customFormat="1" ht="15.75" x14ac:dyDescent="0.25">
      <c r="AV53" s="100" t="s">
        <v>4</v>
      </c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74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70" t="s">
        <v>112</v>
      </c>
      <c r="BH54" s="170"/>
      <c r="BI54" s="170"/>
      <c r="BJ54" s="170"/>
      <c r="BK54" s="170"/>
      <c r="BL54" s="170"/>
      <c r="BM54" s="170"/>
      <c r="BN54" s="170"/>
      <c r="BO54" s="170"/>
      <c r="BP54" s="170"/>
      <c r="BQ54" s="168" t="s">
        <v>184</v>
      </c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70">
        <v>20</v>
      </c>
      <c r="CJ54" s="170"/>
      <c r="CK54" s="170"/>
      <c r="CL54" s="170"/>
      <c r="CM54" s="104" t="s">
        <v>199</v>
      </c>
      <c r="CN54" s="104"/>
      <c r="CO54" s="104"/>
      <c r="CP54" s="104"/>
      <c r="CQ54" s="171" t="s">
        <v>6</v>
      </c>
      <c r="CR54" s="171"/>
      <c r="CS54" s="171"/>
      <c r="CT54" s="171"/>
      <c r="CU54" s="171"/>
      <c r="CV54" s="171"/>
      <c r="CW54" s="171"/>
      <c r="CX54" s="171"/>
      <c r="DC54" s="10"/>
    </row>
    <row r="55" spans="1:174" s="63" customFormat="1" ht="15.75" x14ac:dyDescent="0.25">
      <c r="O55" s="137" t="s">
        <v>7</v>
      </c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68" t="s">
        <v>185</v>
      </c>
      <c r="AA55" s="168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8"/>
      <c r="AP55" s="168"/>
      <c r="AQ55" s="168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DC55" s="7"/>
    </row>
    <row r="57" spans="1:174" ht="66" customHeight="1" x14ac:dyDescent="0.25">
      <c r="A57" s="169" t="s">
        <v>47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 t="s">
        <v>48</v>
      </c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 t="s">
        <v>49</v>
      </c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 t="s">
        <v>50</v>
      </c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 t="s">
        <v>51</v>
      </c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 t="s">
        <v>52</v>
      </c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</row>
    <row r="58" spans="1:174" s="20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</row>
    <row r="59" spans="1:174" s="20" customFormat="1" ht="30" customHeight="1" x14ac:dyDescent="0.25">
      <c r="A59" s="114" t="s">
        <v>93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98" t="s">
        <v>111</v>
      </c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200"/>
      <c r="AS59" s="85" t="s">
        <v>104</v>
      </c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7"/>
      <c r="BQ59" s="82">
        <v>11.569000000000001</v>
      </c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71">
        <v>8.3219999999999992</v>
      </c>
      <c r="CU59" s="71">
        <v>8.3219999999999992</v>
      </c>
      <c r="CV59" s="82">
        <f t="shared" ref="CV59:CV66" si="2">BQ59</f>
        <v>11.569000000000001</v>
      </c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4"/>
      <c r="EA59" s="126">
        <f>EL14</f>
        <v>22.409128999999997</v>
      </c>
      <c r="EB59" s="166"/>
      <c r="EC59" s="166"/>
      <c r="ED59" s="166"/>
      <c r="EE59" s="166"/>
      <c r="EF59" s="166"/>
      <c r="EG59" s="166"/>
      <c r="EH59" s="166"/>
      <c r="EI59" s="166"/>
      <c r="EJ59" s="166"/>
      <c r="EK59" s="166"/>
      <c r="EL59" s="166"/>
      <c r="EM59" s="166"/>
      <c r="EN59" s="166"/>
      <c r="EO59" s="166"/>
      <c r="EP59" s="166"/>
      <c r="EQ59" s="166"/>
      <c r="ER59" s="166"/>
      <c r="ES59" s="166"/>
      <c r="ET59" s="166"/>
      <c r="EU59" s="166"/>
      <c r="EV59" s="166"/>
      <c r="EW59" s="166"/>
      <c r="EX59" s="166"/>
      <c r="EY59" s="166"/>
      <c r="EZ59" s="166"/>
      <c r="FA59" s="166"/>
      <c r="FB59" s="166"/>
      <c r="FC59" s="166"/>
      <c r="FD59" s="166"/>
      <c r="FE59" s="167"/>
      <c r="FR59" s="80"/>
    </row>
    <row r="60" spans="1:174" s="20" customFormat="1" ht="30" customHeight="1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201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85" t="s">
        <v>105</v>
      </c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7"/>
      <c r="BQ60" s="82">
        <v>2.9370799999999999</v>
      </c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73">
        <v>3.44</v>
      </c>
      <c r="CU60" s="73">
        <v>3.44</v>
      </c>
      <c r="CV60" s="118">
        <f t="shared" si="2"/>
        <v>2.9370799999999999</v>
      </c>
      <c r="CW60" s="118">
        <v>3.44</v>
      </c>
      <c r="CX60" s="118">
        <v>3.44</v>
      </c>
      <c r="CY60" s="118">
        <v>3.44</v>
      </c>
      <c r="CZ60" s="118">
        <v>3.44</v>
      </c>
      <c r="DA60" s="118">
        <v>3.44</v>
      </c>
      <c r="DB60" s="118">
        <v>3.44</v>
      </c>
      <c r="DC60" s="118">
        <v>3.44</v>
      </c>
      <c r="DD60" s="118">
        <v>3.44</v>
      </c>
      <c r="DE60" s="118">
        <v>3.44</v>
      </c>
      <c r="DF60" s="118">
        <v>3.44</v>
      </c>
      <c r="DG60" s="118">
        <v>3.44</v>
      </c>
      <c r="DH60" s="118">
        <v>3.44</v>
      </c>
      <c r="DI60" s="118">
        <v>3.44</v>
      </c>
      <c r="DJ60" s="118">
        <v>3.44</v>
      </c>
      <c r="DK60" s="118">
        <v>3.44</v>
      </c>
      <c r="DL60" s="118">
        <v>3.44</v>
      </c>
      <c r="DM60" s="118">
        <v>3.44</v>
      </c>
      <c r="DN60" s="118">
        <v>3.44</v>
      </c>
      <c r="DO60" s="118">
        <v>3.44</v>
      </c>
      <c r="DP60" s="118">
        <v>3.44</v>
      </c>
      <c r="DQ60" s="118">
        <v>3.44</v>
      </c>
      <c r="DR60" s="118">
        <v>3.44</v>
      </c>
      <c r="DS60" s="118">
        <v>3.44</v>
      </c>
      <c r="DT60" s="118">
        <v>3.44</v>
      </c>
      <c r="DU60" s="118">
        <v>3.44</v>
      </c>
      <c r="DV60" s="118">
        <v>3.44</v>
      </c>
      <c r="DW60" s="118">
        <v>3.44</v>
      </c>
      <c r="DX60" s="118">
        <v>3.44</v>
      </c>
      <c r="DY60" s="118">
        <v>3.44</v>
      </c>
      <c r="DZ60" s="118">
        <v>3.44</v>
      </c>
      <c r="EA60" s="211"/>
      <c r="EB60" s="212"/>
      <c r="EC60" s="212"/>
      <c r="ED60" s="212"/>
      <c r="EE60" s="212"/>
      <c r="EF60" s="212"/>
      <c r="EG60" s="212"/>
      <c r="EH60" s="212"/>
      <c r="EI60" s="212"/>
      <c r="EJ60" s="212"/>
      <c r="EK60" s="212"/>
      <c r="EL60" s="212"/>
      <c r="EM60" s="212"/>
      <c r="EN60" s="212"/>
      <c r="EO60" s="212"/>
      <c r="EP60" s="212"/>
      <c r="EQ60" s="212"/>
      <c r="ER60" s="212"/>
      <c r="ES60" s="21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3"/>
    </row>
    <row r="61" spans="1:174" s="20" customFormat="1" ht="30" customHeight="1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201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85" t="s">
        <v>106</v>
      </c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7"/>
      <c r="BQ61" s="82">
        <v>2.4E-2</v>
      </c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73">
        <v>2.5999999999999999E-2</v>
      </c>
      <c r="CU61" s="73">
        <v>2.5999999999999999E-2</v>
      </c>
      <c r="CV61" s="118">
        <f t="shared" si="2"/>
        <v>2.4E-2</v>
      </c>
      <c r="CW61" s="118">
        <v>2.5999999999999999E-2</v>
      </c>
      <c r="CX61" s="118">
        <v>2.5999999999999999E-2</v>
      </c>
      <c r="CY61" s="118">
        <v>2.5999999999999999E-2</v>
      </c>
      <c r="CZ61" s="118">
        <v>2.5999999999999999E-2</v>
      </c>
      <c r="DA61" s="118">
        <v>2.5999999999999999E-2</v>
      </c>
      <c r="DB61" s="118">
        <v>2.5999999999999999E-2</v>
      </c>
      <c r="DC61" s="118">
        <v>2.5999999999999999E-2</v>
      </c>
      <c r="DD61" s="118">
        <v>2.5999999999999999E-2</v>
      </c>
      <c r="DE61" s="118">
        <v>2.5999999999999999E-2</v>
      </c>
      <c r="DF61" s="118">
        <v>2.5999999999999999E-2</v>
      </c>
      <c r="DG61" s="118">
        <v>2.5999999999999999E-2</v>
      </c>
      <c r="DH61" s="118">
        <v>2.5999999999999999E-2</v>
      </c>
      <c r="DI61" s="118">
        <v>2.5999999999999999E-2</v>
      </c>
      <c r="DJ61" s="118">
        <v>2.5999999999999999E-2</v>
      </c>
      <c r="DK61" s="118">
        <v>2.5999999999999999E-2</v>
      </c>
      <c r="DL61" s="118">
        <v>2.5999999999999999E-2</v>
      </c>
      <c r="DM61" s="118">
        <v>2.5999999999999999E-2</v>
      </c>
      <c r="DN61" s="118">
        <v>2.5999999999999999E-2</v>
      </c>
      <c r="DO61" s="118">
        <v>2.5999999999999999E-2</v>
      </c>
      <c r="DP61" s="118">
        <v>2.5999999999999999E-2</v>
      </c>
      <c r="DQ61" s="118">
        <v>2.5999999999999999E-2</v>
      </c>
      <c r="DR61" s="118">
        <v>2.5999999999999999E-2</v>
      </c>
      <c r="DS61" s="118">
        <v>2.5999999999999999E-2</v>
      </c>
      <c r="DT61" s="118">
        <v>2.5999999999999999E-2</v>
      </c>
      <c r="DU61" s="118">
        <v>2.5999999999999999E-2</v>
      </c>
      <c r="DV61" s="118">
        <v>2.5999999999999999E-2</v>
      </c>
      <c r="DW61" s="118">
        <v>2.5999999999999999E-2</v>
      </c>
      <c r="DX61" s="118">
        <v>2.5999999999999999E-2</v>
      </c>
      <c r="DY61" s="118">
        <v>2.5999999999999999E-2</v>
      </c>
      <c r="DZ61" s="118">
        <v>2.5999999999999999E-2</v>
      </c>
      <c r="EA61" s="211"/>
      <c r="EB61" s="212"/>
      <c r="EC61" s="212"/>
      <c r="ED61" s="212"/>
      <c r="EE61" s="212"/>
      <c r="EF61" s="212"/>
      <c r="EG61" s="212"/>
      <c r="EH61" s="212"/>
      <c r="EI61" s="212"/>
      <c r="EJ61" s="212"/>
      <c r="EK61" s="212"/>
      <c r="EL61" s="212"/>
      <c r="EM61" s="212"/>
      <c r="EN61" s="212"/>
      <c r="EO61" s="212"/>
      <c r="EP61" s="212"/>
      <c r="EQ61" s="212"/>
      <c r="ER61" s="212"/>
      <c r="ES61" s="21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3"/>
    </row>
    <row r="62" spans="1:174" s="20" customFormat="1" ht="30" customHeight="1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201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85" t="s">
        <v>188</v>
      </c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7"/>
      <c r="BQ62" s="82">
        <v>8.2598000000000005E-2</v>
      </c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73">
        <v>8.2598000000000005E-2</v>
      </c>
      <c r="CU62" s="73">
        <v>8.2598000000000005E-2</v>
      </c>
      <c r="CV62" s="118">
        <f t="shared" si="2"/>
        <v>8.2598000000000005E-2</v>
      </c>
      <c r="CW62" s="118">
        <v>8.2598000000000005E-2</v>
      </c>
      <c r="CX62" s="118">
        <v>8.2598000000000005E-2</v>
      </c>
      <c r="CY62" s="118">
        <v>8.2598000000000005E-2</v>
      </c>
      <c r="CZ62" s="118">
        <v>8.2598000000000005E-2</v>
      </c>
      <c r="DA62" s="118">
        <v>8.2598000000000005E-2</v>
      </c>
      <c r="DB62" s="118">
        <v>8.2598000000000005E-2</v>
      </c>
      <c r="DC62" s="118">
        <v>8.2598000000000005E-2</v>
      </c>
      <c r="DD62" s="118">
        <v>8.2598000000000005E-2</v>
      </c>
      <c r="DE62" s="118">
        <v>8.2598000000000005E-2</v>
      </c>
      <c r="DF62" s="118">
        <v>8.2598000000000005E-2</v>
      </c>
      <c r="DG62" s="118">
        <v>8.2598000000000005E-2</v>
      </c>
      <c r="DH62" s="118">
        <v>8.2598000000000005E-2</v>
      </c>
      <c r="DI62" s="118">
        <v>8.2598000000000005E-2</v>
      </c>
      <c r="DJ62" s="118">
        <v>8.2598000000000005E-2</v>
      </c>
      <c r="DK62" s="118">
        <v>8.2598000000000005E-2</v>
      </c>
      <c r="DL62" s="118">
        <v>8.2598000000000005E-2</v>
      </c>
      <c r="DM62" s="118">
        <v>8.2598000000000005E-2</v>
      </c>
      <c r="DN62" s="118">
        <v>8.2598000000000005E-2</v>
      </c>
      <c r="DO62" s="118">
        <v>8.2598000000000005E-2</v>
      </c>
      <c r="DP62" s="118">
        <v>8.2598000000000005E-2</v>
      </c>
      <c r="DQ62" s="118">
        <v>8.2598000000000005E-2</v>
      </c>
      <c r="DR62" s="118">
        <v>8.2598000000000005E-2</v>
      </c>
      <c r="DS62" s="118">
        <v>8.2598000000000005E-2</v>
      </c>
      <c r="DT62" s="118">
        <v>8.2598000000000005E-2</v>
      </c>
      <c r="DU62" s="118">
        <v>8.2598000000000005E-2</v>
      </c>
      <c r="DV62" s="118">
        <v>8.2598000000000005E-2</v>
      </c>
      <c r="DW62" s="118">
        <v>8.2598000000000005E-2</v>
      </c>
      <c r="DX62" s="118">
        <v>8.2598000000000005E-2</v>
      </c>
      <c r="DY62" s="118">
        <v>8.2598000000000005E-2</v>
      </c>
      <c r="DZ62" s="118">
        <v>8.2598000000000005E-2</v>
      </c>
      <c r="EA62" s="211"/>
      <c r="EB62" s="212"/>
      <c r="EC62" s="212"/>
      <c r="ED62" s="212"/>
      <c r="EE62" s="212"/>
      <c r="EF62" s="212"/>
      <c r="EG62" s="212"/>
      <c r="EH62" s="212"/>
      <c r="EI62" s="212"/>
      <c r="EJ62" s="212"/>
      <c r="EK62" s="212"/>
      <c r="EL62" s="212"/>
      <c r="EM62" s="212"/>
      <c r="EN62" s="212"/>
      <c r="EO62" s="212"/>
      <c r="EP62" s="212"/>
      <c r="EQ62" s="212"/>
      <c r="ER62" s="212"/>
      <c r="ES62" s="21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3"/>
    </row>
    <row r="63" spans="1:174" s="20" customFormat="1" ht="45.75" customHeight="1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201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85" t="s">
        <v>201</v>
      </c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7"/>
      <c r="BQ63" s="82">
        <v>0.05</v>
      </c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73">
        <v>7.0000000000000007E-2</v>
      </c>
      <c r="CU63" s="73">
        <v>7.0000000000000007E-2</v>
      </c>
      <c r="CV63" s="118">
        <f t="shared" si="2"/>
        <v>0.05</v>
      </c>
      <c r="CW63" s="118">
        <v>7.0000000000000007E-2</v>
      </c>
      <c r="CX63" s="118">
        <v>7.0000000000000007E-2</v>
      </c>
      <c r="CY63" s="118">
        <v>7.0000000000000007E-2</v>
      </c>
      <c r="CZ63" s="118">
        <v>7.0000000000000007E-2</v>
      </c>
      <c r="DA63" s="118">
        <v>7.0000000000000007E-2</v>
      </c>
      <c r="DB63" s="118">
        <v>7.0000000000000007E-2</v>
      </c>
      <c r="DC63" s="118">
        <v>7.0000000000000007E-2</v>
      </c>
      <c r="DD63" s="118">
        <v>7.0000000000000007E-2</v>
      </c>
      <c r="DE63" s="118">
        <v>7.0000000000000007E-2</v>
      </c>
      <c r="DF63" s="118">
        <v>7.0000000000000007E-2</v>
      </c>
      <c r="DG63" s="118">
        <v>7.0000000000000007E-2</v>
      </c>
      <c r="DH63" s="118">
        <v>7.0000000000000007E-2</v>
      </c>
      <c r="DI63" s="118">
        <v>7.0000000000000007E-2</v>
      </c>
      <c r="DJ63" s="118">
        <v>7.0000000000000007E-2</v>
      </c>
      <c r="DK63" s="118">
        <v>7.0000000000000007E-2</v>
      </c>
      <c r="DL63" s="118">
        <v>7.0000000000000007E-2</v>
      </c>
      <c r="DM63" s="118">
        <v>7.0000000000000007E-2</v>
      </c>
      <c r="DN63" s="118">
        <v>7.0000000000000007E-2</v>
      </c>
      <c r="DO63" s="118">
        <v>7.0000000000000007E-2</v>
      </c>
      <c r="DP63" s="118">
        <v>7.0000000000000007E-2</v>
      </c>
      <c r="DQ63" s="118">
        <v>7.0000000000000007E-2</v>
      </c>
      <c r="DR63" s="118">
        <v>7.0000000000000007E-2</v>
      </c>
      <c r="DS63" s="118">
        <v>7.0000000000000007E-2</v>
      </c>
      <c r="DT63" s="118">
        <v>7.0000000000000007E-2</v>
      </c>
      <c r="DU63" s="118">
        <v>7.0000000000000007E-2</v>
      </c>
      <c r="DV63" s="118">
        <v>7.0000000000000007E-2</v>
      </c>
      <c r="DW63" s="118">
        <v>7.0000000000000007E-2</v>
      </c>
      <c r="DX63" s="118">
        <v>7.0000000000000007E-2</v>
      </c>
      <c r="DY63" s="118">
        <v>7.0000000000000007E-2</v>
      </c>
      <c r="DZ63" s="118">
        <v>7.0000000000000007E-2</v>
      </c>
      <c r="EA63" s="211"/>
      <c r="EB63" s="212"/>
      <c r="EC63" s="212"/>
      <c r="ED63" s="212"/>
      <c r="EE63" s="212"/>
      <c r="EF63" s="212"/>
      <c r="EG63" s="212"/>
      <c r="EH63" s="212"/>
      <c r="EI63" s="212"/>
      <c r="EJ63" s="212"/>
      <c r="EK63" s="212"/>
      <c r="EL63" s="212"/>
      <c r="EM63" s="212"/>
      <c r="EN63" s="212"/>
      <c r="EO63" s="212"/>
      <c r="EP63" s="212"/>
      <c r="EQ63" s="212"/>
      <c r="ER63" s="212"/>
      <c r="ES63" s="21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3"/>
    </row>
    <row r="64" spans="1:174" s="20" customFormat="1" ht="30" customHeight="1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201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88" t="s">
        <v>110</v>
      </c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90"/>
      <c r="BQ64" s="82">
        <v>3.2191929999999997</v>
      </c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74">
        <v>0</v>
      </c>
      <c r="CU64" s="74">
        <v>0</v>
      </c>
      <c r="CV64" s="214">
        <f t="shared" si="2"/>
        <v>3.2191929999999997</v>
      </c>
      <c r="CW64" s="214">
        <v>0</v>
      </c>
      <c r="CX64" s="214">
        <v>0</v>
      </c>
      <c r="CY64" s="214">
        <v>0</v>
      </c>
      <c r="CZ64" s="214">
        <v>0</v>
      </c>
      <c r="DA64" s="214">
        <v>0</v>
      </c>
      <c r="DB64" s="214">
        <v>0</v>
      </c>
      <c r="DC64" s="214">
        <v>0</v>
      </c>
      <c r="DD64" s="214">
        <v>0</v>
      </c>
      <c r="DE64" s="214">
        <v>0</v>
      </c>
      <c r="DF64" s="214">
        <v>0</v>
      </c>
      <c r="DG64" s="214">
        <v>0</v>
      </c>
      <c r="DH64" s="214">
        <v>0</v>
      </c>
      <c r="DI64" s="214">
        <v>0</v>
      </c>
      <c r="DJ64" s="214">
        <v>0</v>
      </c>
      <c r="DK64" s="214">
        <v>0</v>
      </c>
      <c r="DL64" s="214">
        <v>0</v>
      </c>
      <c r="DM64" s="214">
        <v>0</v>
      </c>
      <c r="DN64" s="214">
        <v>0</v>
      </c>
      <c r="DO64" s="214">
        <v>0</v>
      </c>
      <c r="DP64" s="214">
        <v>0</v>
      </c>
      <c r="DQ64" s="214">
        <v>0</v>
      </c>
      <c r="DR64" s="214">
        <v>0</v>
      </c>
      <c r="DS64" s="214">
        <v>0</v>
      </c>
      <c r="DT64" s="214">
        <v>0</v>
      </c>
      <c r="DU64" s="214">
        <v>0</v>
      </c>
      <c r="DV64" s="214">
        <v>0</v>
      </c>
      <c r="DW64" s="214">
        <v>0</v>
      </c>
      <c r="DX64" s="214">
        <v>0</v>
      </c>
      <c r="DY64" s="214">
        <v>0</v>
      </c>
      <c r="DZ64" s="214">
        <v>0</v>
      </c>
      <c r="EA64" s="211"/>
      <c r="EB64" s="212"/>
      <c r="EC64" s="212"/>
      <c r="ED64" s="212"/>
      <c r="EE64" s="212"/>
      <c r="EF64" s="212"/>
      <c r="EG64" s="212"/>
      <c r="EH64" s="212"/>
      <c r="EI64" s="212"/>
      <c r="EJ64" s="212"/>
      <c r="EK64" s="212"/>
      <c r="EL64" s="212"/>
      <c r="EM64" s="212"/>
      <c r="EN64" s="212"/>
      <c r="EO64" s="212"/>
      <c r="EP64" s="212"/>
      <c r="EQ64" s="212"/>
      <c r="ER64" s="212"/>
      <c r="ES64" s="21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3"/>
    </row>
    <row r="65" spans="1:174" s="35" customFormat="1" ht="30" customHeight="1" x14ac:dyDescent="0.25">
      <c r="A65" s="114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 t="s">
        <v>115</v>
      </c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91" t="s">
        <v>105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82">
        <v>1.3441599999999998</v>
      </c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73">
        <v>1.6819999999999999</v>
      </c>
      <c r="CU65" s="73">
        <v>1.6819999999999999</v>
      </c>
      <c r="CV65" s="118">
        <f t="shared" si="2"/>
        <v>1.3441599999999998</v>
      </c>
      <c r="CW65" s="118">
        <v>1.6819999999999999</v>
      </c>
      <c r="CX65" s="118">
        <v>1.6819999999999999</v>
      </c>
      <c r="CY65" s="118">
        <v>1.6819999999999999</v>
      </c>
      <c r="CZ65" s="118">
        <v>1.6819999999999999</v>
      </c>
      <c r="DA65" s="118">
        <v>1.6819999999999999</v>
      </c>
      <c r="DB65" s="118">
        <v>1.6819999999999999</v>
      </c>
      <c r="DC65" s="118">
        <v>1.6819999999999999</v>
      </c>
      <c r="DD65" s="118">
        <v>1.6819999999999999</v>
      </c>
      <c r="DE65" s="118">
        <v>1.6819999999999999</v>
      </c>
      <c r="DF65" s="118">
        <v>1.6819999999999999</v>
      </c>
      <c r="DG65" s="118">
        <v>1.6819999999999999</v>
      </c>
      <c r="DH65" s="118">
        <v>1.6819999999999999</v>
      </c>
      <c r="DI65" s="118">
        <v>1.6819999999999999</v>
      </c>
      <c r="DJ65" s="118">
        <v>1.6819999999999999</v>
      </c>
      <c r="DK65" s="118">
        <v>1.6819999999999999</v>
      </c>
      <c r="DL65" s="118">
        <v>1.6819999999999999</v>
      </c>
      <c r="DM65" s="118">
        <v>1.6819999999999999</v>
      </c>
      <c r="DN65" s="118">
        <v>1.6819999999999999</v>
      </c>
      <c r="DO65" s="118">
        <v>1.6819999999999999</v>
      </c>
      <c r="DP65" s="118">
        <v>1.6819999999999999</v>
      </c>
      <c r="DQ65" s="118">
        <v>1.6819999999999999</v>
      </c>
      <c r="DR65" s="118">
        <v>1.6819999999999999</v>
      </c>
      <c r="DS65" s="118">
        <v>1.6819999999999999</v>
      </c>
      <c r="DT65" s="118">
        <v>1.6819999999999999</v>
      </c>
      <c r="DU65" s="118">
        <v>1.6819999999999999</v>
      </c>
      <c r="DV65" s="118">
        <v>1.6819999999999999</v>
      </c>
      <c r="DW65" s="118">
        <v>1.6819999999999999</v>
      </c>
      <c r="DX65" s="118">
        <v>1.6819999999999999</v>
      </c>
      <c r="DY65" s="118">
        <v>1.6819999999999999</v>
      </c>
      <c r="DZ65" s="118">
        <v>1.6819999999999999</v>
      </c>
      <c r="EA65" s="118">
        <f>EM30</f>
        <v>8.3553230000000003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</row>
    <row r="66" spans="1:174" s="35" customFormat="1" ht="30" customHeight="1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91" t="s">
        <v>202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82">
        <v>0</v>
      </c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73">
        <v>6.2</v>
      </c>
      <c r="CU66" s="73">
        <v>6.2</v>
      </c>
      <c r="CV66" s="118">
        <f t="shared" si="2"/>
        <v>0</v>
      </c>
      <c r="CW66" s="118">
        <v>6.2</v>
      </c>
      <c r="CX66" s="118">
        <v>6.2</v>
      </c>
      <c r="CY66" s="118">
        <v>6.2</v>
      </c>
      <c r="CZ66" s="118">
        <v>6.2</v>
      </c>
      <c r="DA66" s="118">
        <v>6.2</v>
      </c>
      <c r="DB66" s="118">
        <v>6.2</v>
      </c>
      <c r="DC66" s="118">
        <v>6.2</v>
      </c>
      <c r="DD66" s="118">
        <v>6.2</v>
      </c>
      <c r="DE66" s="118">
        <v>6.2</v>
      </c>
      <c r="DF66" s="118">
        <v>6.2</v>
      </c>
      <c r="DG66" s="118">
        <v>6.2</v>
      </c>
      <c r="DH66" s="118">
        <v>6.2</v>
      </c>
      <c r="DI66" s="118">
        <v>6.2</v>
      </c>
      <c r="DJ66" s="118">
        <v>6.2</v>
      </c>
      <c r="DK66" s="118">
        <v>6.2</v>
      </c>
      <c r="DL66" s="118">
        <v>6.2</v>
      </c>
      <c r="DM66" s="118">
        <v>6.2</v>
      </c>
      <c r="DN66" s="118">
        <v>6.2</v>
      </c>
      <c r="DO66" s="118">
        <v>6.2</v>
      </c>
      <c r="DP66" s="118">
        <v>6.2</v>
      </c>
      <c r="DQ66" s="118">
        <v>6.2</v>
      </c>
      <c r="DR66" s="118">
        <v>6.2</v>
      </c>
      <c r="DS66" s="118">
        <v>6.2</v>
      </c>
      <c r="DT66" s="118">
        <v>6.2</v>
      </c>
      <c r="DU66" s="118">
        <v>6.2</v>
      </c>
      <c r="DV66" s="118">
        <v>6.2</v>
      </c>
      <c r="DW66" s="118">
        <v>6.2</v>
      </c>
      <c r="DX66" s="118">
        <v>6.2</v>
      </c>
      <c r="DY66" s="118">
        <v>6.2</v>
      </c>
      <c r="DZ66" s="118">
        <v>6.2</v>
      </c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  <c r="FR66" s="81"/>
    </row>
    <row r="67" spans="1:174" s="35" customFormat="1" ht="30" hidden="1" customHeight="1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</row>
    <row r="68" spans="1:174" s="35" customFormat="1" ht="30" customHeight="1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91" t="s">
        <v>110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82">
        <v>3.6335170000000003</v>
      </c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73">
        <v>3.5000900000000001</v>
      </c>
      <c r="CU68" s="73">
        <v>3.5000900000000001</v>
      </c>
      <c r="CV68" s="118">
        <f t="shared" ref="CV68:CV76" si="3">BQ68</f>
        <v>3.6335170000000003</v>
      </c>
      <c r="CW68" s="118">
        <v>3.5000900000000001</v>
      </c>
      <c r="CX68" s="118">
        <v>3.5000900000000001</v>
      </c>
      <c r="CY68" s="118">
        <v>3.5000900000000001</v>
      </c>
      <c r="CZ68" s="118">
        <v>3.5000900000000001</v>
      </c>
      <c r="DA68" s="118">
        <v>3.5000900000000001</v>
      </c>
      <c r="DB68" s="118">
        <v>3.5000900000000001</v>
      </c>
      <c r="DC68" s="118">
        <v>3.5000900000000001</v>
      </c>
      <c r="DD68" s="118">
        <v>3.5000900000000001</v>
      </c>
      <c r="DE68" s="118">
        <v>3.5000900000000001</v>
      </c>
      <c r="DF68" s="118">
        <v>3.5000900000000001</v>
      </c>
      <c r="DG68" s="118">
        <v>3.5000900000000001</v>
      </c>
      <c r="DH68" s="118">
        <v>3.5000900000000001</v>
      </c>
      <c r="DI68" s="118">
        <v>3.5000900000000001</v>
      </c>
      <c r="DJ68" s="118">
        <v>3.5000900000000001</v>
      </c>
      <c r="DK68" s="118">
        <v>3.5000900000000001</v>
      </c>
      <c r="DL68" s="118">
        <v>3.5000900000000001</v>
      </c>
      <c r="DM68" s="118">
        <v>3.5000900000000001</v>
      </c>
      <c r="DN68" s="118">
        <v>3.5000900000000001</v>
      </c>
      <c r="DO68" s="118">
        <v>3.5000900000000001</v>
      </c>
      <c r="DP68" s="118">
        <v>3.5000900000000001</v>
      </c>
      <c r="DQ68" s="118">
        <v>3.5000900000000001</v>
      </c>
      <c r="DR68" s="118">
        <v>3.5000900000000001</v>
      </c>
      <c r="DS68" s="118">
        <v>3.5000900000000001</v>
      </c>
      <c r="DT68" s="118">
        <v>3.5000900000000001</v>
      </c>
      <c r="DU68" s="118">
        <v>3.5000900000000001</v>
      </c>
      <c r="DV68" s="118">
        <v>3.5000900000000001</v>
      </c>
      <c r="DW68" s="118">
        <v>3.5000900000000001</v>
      </c>
      <c r="DX68" s="118">
        <v>3.5000900000000001</v>
      </c>
      <c r="DY68" s="118">
        <v>3.5000900000000001</v>
      </c>
      <c r="DZ68" s="118">
        <v>3.5000900000000001</v>
      </c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</row>
    <row r="69" spans="1:174" s="20" customFormat="1" ht="30" customHeight="1" x14ac:dyDescent="0.25">
      <c r="A69" s="114" t="s">
        <v>95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201" t="s">
        <v>120</v>
      </c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92" t="s">
        <v>116</v>
      </c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4"/>
      <c r="BQ69" s="82">
        <v>144.27583200000001</v>
      </c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77">
        <v>164.824444</v>
      </c>
      <c r="CU69" s="77">
        <v>164.824444</v>
      </c>
      <c r="CV69" s="210">
        <f t="shared" si="3"/>
        <v>144.27583200000001</v>
      </c>
      <c r="CW69" s="210">
        <f t="shared" ref="CW69:DZ69" si="4">162.024444+2.8</f>
        <v>164.824444</v>
      </c>
      <c r="CX69" s="210">
        <f t="shared" si="4"/>
        <v>164.824444</v>
      </c>
      <c r="CY69" s="210">
        <f t="shared" si="4"/>
        <v>164.824444</v>
      </c>
      <c r="CZ69" s="210">
        <f t="shared" si="4"/>
        <v>164.824444</v>
      </c>
      <c r="DA69" s="210">
        <f t="shared" si="4"/>
        <v>164.824444</v>
      </c>
      <c r="DB69" s="210">
        <f t="shared" si="4"/>
        <v>164.824444</v>
      </c>
      <c r="DC69" s="210">
        <f t="shared" si="4"/>
        <v>164.824444</v>
      </c>
      <c r="DD69" s="210">
        <f t="shared" si="4"/>
        <v>164.824444</v>
      </c>
      <c r="DE69" s="210">
        <f t="shared" si="4"/>
        <v>164.824444</v>
      </c>
      <c r="DF69" s="210">
        <f t="shared" si="4"/>
        <v>164.824444</v>
      </c>
      <c r="DG69" s="210">
        <f t="shared" si="4"/>
        <v>164.824444</v>
      </c>
      <c r="DH69" s="210">
        <f t="shared" si="4"/>
        <v>164.824444</v>
      </c>
      <c r="DI69" s="210">
        <f t="shared" si="4"/>
        <v>164.824444</v>
      </c>
      <c r="DJ69" s="210">
        <f t="shared" si="4"/>
        <v>164.824444</v>
      </c>
      <c r="DK69" s="210">
        <f t="shared" si="4"/>
        <v>164.824444</v>
      </c>
      <c r="DL69" s="210">
        <f t="shared" si="4"/>
        <v>164.824444</v>
      </c>
      <c r="DM69" s="210">
        <f t="shared" si="4"/>
        <v>164.824444</v>
      </c>
      <c r="DN69" s="210">
        <f t="shared" si="4"/>
        <v>164.824444</v>
      </c>
      <c r="DO69" s="210">
        <f t="shared" si="4"/>
        <v>164.824444</v>
      </c>
      <c r="DP69" s="210">
        <f t="shared" si="4"/>
        <v>164.824444</v>
      </c>
      <c r="DQ69" s="210">
        <f t="shared" si="4"/>
        <v>164.824444</v>
      </c>
      <c r="DR69" s="210">
        <f t="shared" si="4"/>
        <v>164.824444</v>
      </c>
      <c r="DS69" s="210">
        <f t="shared" si="4"/>
        <v>164.824444</v>
      </c>
      <c r="DT69" s="210">
        <f t="shared" si="4"/>
        <v>164.824444</v>
      </c>
      <c r="DU69" s="210">
        <f t="shared" si="4"/>
        <v>164.824444</v>
      </c>
      <c r="DV69" s="210">
        <f t="shared" si="4"/>
        <v>164.824444</v>
      </c>
      <c r="DW69" s="210">
        <f t="shared" si="4"/>
        <v>164.824444</v>
      </c>
      <c r="DX69" s="210">
        <f t="shared" si="4"/>
        <v>164.824444</v>
      </c>
      <c r="DY69" s="210">
        <f t="shared" si="4"/>
        <v>164.824444</v>
      </c>
      <c r="DZ69" s="210">
        <f t="shared" si="4"/>
        <v>164.824444</v>
      </c>
      <c r="EA69" s="163" t="str">
        <f>EM31</f>
        <v>нет свободной мощности</v>
      </c>
      <c r="EB69" s="164"/>
      <c r="EC69" s="164"/>
      <c r="ED69" s="164"/>
      <c r="EE69" s="164"/>
      <c r="EF69" s="164"/>
      <c r="EG69" s="164"/>
      <c r="EH69" s="164"/>
      <c r="EI69" s="164"/>
      <c r="EJ69" s="164"/>
      <c r="EK69" s="164"/>
      <c r="EL69" s="164"/>
      <c r="EM69" s="164"/>
      <c r="EN69" s="164"/>
      <c r="EO69" s="164"/>
      <c r="EP69" s="164"/>
      <c r="EQ69" s="164"/>
      <c r="ER69" s="164"/>
      <c r="ES69" s="164"/>
      <c r="ET69" s="164"/>
      <c r="EU69" s="164"/>
      <c r="EV69" s="164"/>
      <c r="EW69" s="164"/>
      <c r="EX69" s="164"/>
      <c r="EY69" s="164"/>
      <c r="EZ69" s="164"/>
      <c r="FA69" s="164"/>
      <c r="FB69" s="164"/>
      <c r="FC69" s="164"/>
      <c r="FD69" s="164"/>
      <c r="FE69" s="165"/>
    </row>
    <row r="70" spans="1:174" s="20" customFormat="1" ht="30" customHeight="1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201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85" t="s">
        <v>190</v>
      </c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7"/>
      <c r="BQ70" s="82">
        <v>24.140376</v>
      </c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73">
        <v>0</v>
      </c>
      <c r="CU70" s="73">
        <v>0</v>
      </c>
      <c r="CV70" s="118">
        <f t="shared" si="3"/>
        <v>24.140376</v>
      </c>
      <c r="CW70" s="118">
        <f t="shared" ref="CW70:DZ70" si="5">CW78+CW79</f>
        <v>0</v>
      </c>
      <c r="CX70" s="118">
        <f t="shared" si="5"/>
        <v>0</v>
      </c>
      <c r="CY70" s="118">
        <f t="shared" si="5"/>
        <v>0</v>
      </c>
      <c r="CZ70" s="118">
        <f t="shared" si="5"/>
        <v>0</v>
      </c>
      <c r="DA70" s="118">
        <f t="shared" si="5"/>
        <v>0</v>
      </c>
      <c r="DB70" s="118">
        <f t="shared" si="5"/>
        <v>0</v>
      </c>
      <c r="DC70" s="118">
        <f t="shared" si="5"/>
        <v>0</v>
      </c>
      <c r="DD70" s="118">
        <f t="shared" si="5"/>
        <v>0</v>
      </c>
      <c r="DE70" s="118">
        <f t="shared" si="5"/>
        <v>0</v>
      </c>
      <c r="DF70" s="118">
        <f t="shared" si="5"/>
        <v>0</v>
      </c>
      <c r="DG70" s="118">
        <f t="shared" si="5"/>
        <v>0</v>
      </c>
      <c r="DH70" s="118">
        <f t="shared" si="5"/>
        <v>0</v>
      </c>
      <c r="DI70" s="118">
        <f t="shared" si="5"/>
        <v>0</v>
      </c>
      <c r="DJ70" s="118">
        <f t="shared" si="5"/>
        <v>0</v>
      </c>
      <c r="DK70" s="118">
        <f t="shared" si="5"/>
        <v>0</v>
      </c>
      <c r="DL70" s="118">
        <f t="shared" si="5"/>
        <v>0</v>
      </c>
      <c r="DM70" s="118">
        <f t="shared" si="5"/>
        <v>0</v>
      </c>
      <c r="DN70" s="118">
        <f t="shared" si="5"/>
        <v>0</v>
      </c>
      <c r="DO70" s="118">
        <f t="shared" si="5"/>
        <v>0</v>
      </c>
      <c r="DP70" s="118">
        <f t="shared" si="5"/>
        <v>0</v>
      </c>
      <c r="DQ70" s="118">
        <f t="shared" si="5"/>
        <v>0</v>
      </c>
      <c r="DR70" s="118">
        <f t="shared" si="5"/>
        <v>0</v>
      </c>
      <c r="DS70" s="118">
        <f t="shared" si="5"/>
        <v>0</v>
      </c>
      <c r="DT70" s="118">
        <f t="shared" si="5"/>
        <v>0</v>
      </c>
      <c r="DU70" s="118">
        <f t="shared" si="5"/>
        <v>0</v>
      </c>
      <c r="DV70" s="118">
        <f t="shared" si="5"/>
        <v>0</v>
      </c>
      <c r="DW70" s="118">
        <f t="shared" si="5"/>
        <v>0</v>
      </c>
      <c r="DX70" s="118">
        <f t="shared" si="5"/>
        <v>0</v>
      </c>
      <c r="DY70" s="118">
        <f t="shared" si="5"/>
        <v>0</v>
      </c>
      <c r="DZ70" s="118">
        <f t="shared" si="5"/>
        <v>0</v>
      </c>
      <c r="EA70" s="163"/>
      <c r="EB70" s="164"/>
      <c r="EC70" s="164"/>
      <c r="ED70" s="164"/>
      <c r="EE70" s="164"/>
      <c r="EF70" s="164"/>
      <c r="EG70" s="164"/>
      <c r="EH70" s="164"/>
      <c r="EI70" s="164"/>
      <c r="EJ70" s="164"/>
      <c r="EK70" s="164"/>
      <c r="EL70" s="164"/>
      <c r="EM70" s="164"/>
      <c r="EN70" s="164"/>
      <c r="EO70" s="164"/>
      <c r="EP70" s="164"/>
      <c r="EQ70" s="164"/>
      <c r="ER70" s="164"/>
      <c r="ES70" s="164"/>
      <c r="ET70" s="164"/>
      <c r="EU70" s="164"/>
      <c r="EV70" s="164"/>
      <c r="EW70" s="164"/>
      <c r="EX70" s="164"/>
      <c r="EY70" s="164"/>
      <c r="EZ70" s="164"/>
      <c r="FA70" s="164"/>
      <c r="FB70" s="164"/>
      <c r="FC70" s="164"/>
      <c r="FD70" s="164"/>
      <c r="FE70" s="165"/>
    </row>
    <row r="71" spans="1:174" s="20" customFormat="1" ht="30" customHeigh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201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85" t="s">
        <v>117</v>
      </c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7"/>
      <c r="BQ71" s="82">
        <v>1.55</v>
      </c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73"/>
      <c r="CU71" s="73"/>
      <c r="CV71" s="118">
        <f t="shared" si="3"/>
        <v>1.55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63"/>
      <c r="EB71" s="164"/>
      <c r="EC71" s="164"/>
      <c r="ED71" s="164"/>
      <c r="EE71" s="164"/>
      <c r="EF71" s="164"/>
      <c r="EG71" s="164"/>
      <c r="EH71" s="164"/>
      <c r="EI71" s="164"/>
      <c r="EJ71" s="164"/>
      <c r="EK71" s="164"/>
      <c r="EL71" s="164"/>
      <c r="EM71" s="164"/>
      <c r="EN71" s="164"/>
      <c r="EO71" s="164"/>
      <c r="EP71" s="164"/>
      <c r="EQ71" s="164"/>
      <c r="ER71" s="164"/>
      <c r="ES71" s="164"/>
      <c r="ET71" s="164"/>
      <c r="EU71" s="164"/>
      <c r="EV71" s="164"/>
      <c r="EW71" s="164"/>
      <c r="EX71" s="164"/>
      <c r="EY71" s="164"/>
      <c r="EZ71" s="164"/>
      <c r="FA71" s="164"/>
      <c r="FB71" s="164"/>
      <c r="FC71" s="164"/>
      <c r="FD71" s="164"/>
      <c r="FE71" s="165"/>
    </row>
    <row r="72" spans="1:174" s="20" customFormat="1" ht="30" customHeight="1" x14ac:dyDescent="0.25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201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85" t="s">
        <v>193</v>
      </c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7"/>
      <c r="BQ72" s="82">
        <v>6.0039999999999996</v>
      </c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73">
        <v>7.843</v>
      </c>
      <c r="CU72" s="73">
        <v>7.843</v>
      </c>
      <c r="CV72" s="118">
        <f t="shared" si="3"/>
        <v>6.0039999999999996</v>
      </c>
      <c r="CW72" s="118">
        <f t="shared" ref="CW72:DZ73" si="6">0.561+7.282</f>
        <v>7.843</v>
      </c>
      <c r="CX72" s="118">
        <f t="shared" si="6"/>
        <v>7.843</v>
      </c>
      <c r="CY72" s="118">
        <f t="shared" si="6"/>
        <v>7.843</v>
      </c>
      <c r="CZ72" s="118">
        <f t="shared" si="6"/>
        <v>7.843</v>
      </c>
      <c r="DA72" s="118">
        <f t="shared" si="6"/>
        <v>7.843</v>
      </c>
      <c r="DB72" s="118">
        <f t="shared" si="6"/>
        <v>7.843</v>
      </c>
      <c r="DC72" s="118">
        <f t="shared" si="6"/>
        <v>7.843</v>
      </c>
      <c r="DD72" s="118">
        <f t="shared" si="6"/>
        <v>7.843</v>
      </c>
      <c r="DE72" s="118">
        <f t="shared" si="6"/>
        <v>7.843</v>
      </c>
      <c r="DF72" s="118">
        <f t="shared" si="6"/>
        <v>7.843</v>
      </c>
      <c r="DG72" s="118">
        <f t="shared" si="6"/>
        <v>7.843</v>
      </c>
      <c r="DH72" s="118">
        <f t="shared" si="6"/>
        <v>7.843</v>
      </c>
      <c r="DI72" s="118">
        <f t="shared" si="6"/>
        <v>7.843</v>
      </c>
      <c r="DJ72" s="118">
        <f t="shared" si="6"/>
        <v>7.843</v>
      </c>
      <c r="DK72" s="118">
        <f t="shared" si="6"/>
        <v>7.843</v>
      </c>
      <c r="DL72" s="118">
        <f t="shared" si="6"/>
        <v>7.843</v>
      </c>
      <c r="DM72" s="118">
        <f t="shared" si="6"/>
        <v>7.843</v>
      </c>
      <c r="DN72" s="118">
        <f t="shared" si="6"/>
        <v>7.843</v>
      </c>
      <c r="DO72" s="118">
        <f t="shared" si="6"/>
        <v>7.843</v>
      </c>
      <c r="DP72" s="118">
        <f t="shared" si="6"/>
        <v>7.843</v>
      </c>
      <c r="DQ72" s="118">
        <f t="shared" si="6"/>
        <v>7.843</v>
      </c>
      <c r="DR72" s="118">
        <f t="shared" si="6"/>
        <v>7.843</v>
      </c>
      <c r="DS72" s="118">
        <f t="shared" si="6"/>
        <v>7.843</v>
      </c>
      <c r="DT72" s="118">
        <f t="shared" si="6"/>
        <v>7.843</v>
      </c>
      <c r="DU72" s="118">
        <f t="shared" si="6"/>
        <v>7.843</v>
      </c>
      <c r="DV72" s="118">
        <f t="shared" si="6"/>
        <v>7.843</v>
      </c>
      <c r="DW72" s="118">
        <f t="shared" si="6"/>
        <v>7.843</v>
      </c>
      <c r="DX72" s="118">
        <f t="shared" si="6"/>
        <v>7.843</v>
      </c>
      <c r="DY72" s="118">
        <f t="shared" si="6"/>
        <v>7.843</v>
      </c>
      <c r="DZ72" s="118">
        <f t="shared" si="6"/>
        <v>7.843</v>
      </c>
      <c r="EA72" s="163"/>
      <c r="EB72" s="164"/>
      <c r="EC72" s="164"/>
      <c r="ED72" s="164"/>
      <c r="EE72" s="164"/>
      <c r="EF72" s="164"/>
      <c r="EG72" s="164"/>
      <c r="EH72" s="164"/>
      <c r="EI72" s="164"/>
      <c r="EJ72" s="164"/>
      <c r="EK72" s="164"/>
      <c r="EL72" s="164"/>
      <c r="EM72" s="164"/>
      <c r="EN72" s="164"/>
      <c r="EO72" s="164"/>
      <c r="EP72" s="164"/>
      <c r="EQ72" s="164"/>
      <c r="ER72" s="164"/>
      <c r="ES72" s="164"/>
      <c r="ET72" s="164"/>
      <c r="EU72" s="164"/>
      <c r="EV72" s="164"/>
      <c r="EW72" s="164"/>
      <c r="EX72" s="164"/>
      <c r="EY72" s="164"/>
      <c r="EZ72" s="164"/>
      <c r="FA72" s="164"/>
      <c r="FB72" s="164"/>
      <c r="FC72" s="164"/>
      <c r="FD72" s="164"/>
      <c r="FE72" s="165"/>
    </row>
    <row r="73" spans="1:174" s="20" customFormat="1" ht="30" customHeight="1" x14ac:dyDescent="0.25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201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85" t="s">
        <v>198</v>
      </c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7"/>
      <c r="BQ73" s="82">
        <v>1.4999999999999999E-2</v>
      </c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73">
        <v>7.843</v>
      </c>
      <c r="CU73" s="73">
        <v>7.843</v>
      </c>
      <c r="CV73" s="118">
        <f t="shared" ref="CV73" si="7">BQ73</f>
        <v>1.4999999999999999E-2</v>
      </c>
      <c r="CW73" s="118">
        <f t="shared" si="6"/>
        <v>7.843</v>
      </c>
      <c r="CX73" s="118">
        <f t="shared" si="6"/>
        <v>7.843</v>
      </c>
      <c r="CY73" s="118">
        <f t="shared" si="6"/>
        <v>7.843</v>
      </c>
      <c r="CZ73" s="118">
        <f t="shared" si="6"/>
        <v>7.843</v>
      </c>
      <c r="DA73" s="118">
        <f t="shared" si="6"/>
        <v>7.843</v>
      </c>
      <c r="DB73" s="118">
        <f t="shared" si="6"/>
        <v>7.843</v>
      </c>
      <c r="DC73" s="118">
        <f t="shared" si="6"/>
        <v>7.843</v>
      </c>
      <c r="DD73" s="118">
        <f t="shared" si="6"/>
        <v>7.843</v>
      </c>
      <c r="DE73" s="118">
        <f t="shared" si="6"/>
        <v>7.843</v>
      </c>
      <c r="DF73" s="118">
        <f t="shared" si="6"/>
        <v>7.843</v>
      </c>
      <c r="DG73" s="118">
        <f t="shared" si="6"/>
        <v>7.843</v>
      </c>
      <c r="DH73" s="118">
        <f t="shared" si="6"/>
        <v>7.843</v>
      </c>
      <c r="DI73" s="118">
        <f t="shared" si="6"/>
        <v>7.843</v>
      </c>
      <c r="DJ73" s="118">
        <f t="shared" si="6"/>
        <v>7.843</v>
      </c>
      <c r="DK73" s="118">
        <f t="shared" si="6"/>
        <v>7.843</v>
      </c>
      <c r="DL73" s="118">
        <f t="shared" si="6"/>
        <v>7.843</v>
      </c>
      <c r="DM73" s="118">
        <f t="shared" si="6"/>
        <v>7.843</v>
      </c>
      <c r="DN73" s="118">
        <f t="shared" si="6"/>
        <v>7.843</v>
      </c>
      <c r="DO73" s="118">
        <f t="shared" si="6"/>
        <v>7.843</v>
      </c>
      <c r="DP73" s="118">
        <f t="shared" si="6"/>
        <v>7.843</v>
      </c>
      <c r="DQ73" s="118">
        <f t="shared" si="6"/>
        <v>7.843</v>
      </c>
      <c r="DR73" s="118">
        <f t="shared" si="6"/>
        <v>7.843</v>
      </c>
      <c r="DS73" s="118">
        <f t="shared" si="6"/>
        <v>7.843</v>
      </c>
      <c r="DT73" s="118">
        <f t="shared" si="6"/>
        <v>7.843</v>
      </c>
      <c r="DU73" s="118">
        <f t="shared" si="6"/>
        <v>7.843</v>
      </c>
      <c r="DV73" s="118">
        <f t="shared" si="6"/>
        <v>7.843</v>
      </c>
      <c r="DW73" s="118">
        <f t="shared" si="6"/>
        <v>7.843</v>
      </c>
      <c r="DX73" s="118">
        <f t="shared" si="6"/>
        <v>7.843</v>
      </c>
      <c r="DY73" s="118">
        <f t="shared" si="6"/>
        <v>7.843</v>
      </c>
      <c r="DZ73" s="118">
        <f t="shared" si="6"/>
        <v>7.843</v>
      </c>
      <c r="EA73" s="163"/>
      <c r="EB73" s="164"/>
      <c r="EC73" s="164"/>
      <c r="ED73" s="164"/>
      <c r="EE73" s="164"/>
      <c r="EF73" s="164"/>
      <c r="EG73" s="164"/>
      <c r="EH73" s="164"/>
      <c r="EI73" s="164"/>
      <c r="EJ73" s="164"/>
      <c r="EK73" s="164"/>
      <c r="EL73" s="164"/>
      <c r="EM73" s="164"/>
      <c r="EN73" s="164"/>
      <c r="EO73" s="164"/>
      <c r="EP73" s="164"/>
      <c r="EQ73" s="164"/>
      <c r="ER73" s="164"/>
      <c r="ES73" s="164"/>
      <c r="ET73" s="164"/>
      <c r="EU73" s="164"/>
      <c r="EV73" s="164"/>
      <c r="EW73" s="164"/>
      <c r="EX73" s="164"/>
      <c r="EY73" s="164"/>
      <c r="EZ73" s="164"/>
      <c r="FA73" s="164"/>
      <c r="FB73" s="164"/>
      <c r="FC73" s="164"/>
      <c r="FD73" s="164"/>
      <c r="FE73" s="165"/>
    </row>
    <row r="74" spans="1:174" s="20" customFormat="1" ht="30" customHeight="1" x14ac:dyDescent="0.25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204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6"/>
      <c r="AS74" s="85" t="s">
        <v>110</v>
      </c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7"/>
      <c r="BQ74" s="82">
        <v>0.16182400000000002</v>
      </c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73">
        <v>0</v>
      </c>
      <c r="CU74" s="73">
        <v>0</v>
      </c>
      <c r="CV74" s="118">
        <f t="shared" si="3"/>
        <v>0.16182400000000002</v>
      </c>
      <c r="CW74" s="118">
        <v>0</v>
      </c>
      <c r="CX74" s="118">
        <v>0</v>
      </c>
      <c r="CY74" s="118">
        <v>0</v>
      </c>
      <c r="CZ74" s="118">
        <v>0</v>
      </c>
      <c r="DA74" s="118">
        <v>0</v>
      </c>
      <c r="DB74" s="118">
        <v>0</v>
      </c>
      <c r="DC74" s="118">
        <v>0</v>
      </c>
      <c r="DD74" s="118">
        <v>0</v>
      </c>
      <c r="DE74" s="118">
        <v>0</v>
      </c>
      <c r="DF74" s="118">
        <v>0</v>
      </c>
      <c r="DG74" s="118">
        <v>0</v>
      </c>
      <c r="DH74" s="118">
        <v>0</v>
      </c>
      <c r="DI74" s="118">
        <v>0</v>
      </c>
      <c r="DJ74" s="118">
        <v>0</v>
      </c>
      <c r="DK74" s="118">
        <v>0</v>
      </c>
      <c r="DL74" s="118">
        <v>0</v>
      </c>
      <c r="DM74" s="118">
        <v>0</v>
      </c>
      <c r="DN74" s="118">
        <v>0</v>
      </c>
      <c r="DO74" s="118">
        <v>0</v>
      </c>
      <c r="DP74" s="118">
        <v>0</v>
      </c>
      <c r="DQ74" s="118">
        <v>0</v>
      </c>
      <c r="DR74" s="118">
        <v>0</v>
      </c>
      <c r="DS74" s="118">
        <v>0</v>
      </c>
      <c r="DT74" s="118">
        <v>0</v>
      </c>
      <c r="DU74" s="118">
        <v>0</v>
      </c>
      <c r="DV74" s="118">
        <v>0</v>
      </c>
      <c r="DW74" s="118">
        <v>0</v>
      </c>
      <c r="DX74" s="118">
        <v>0</v>
      </c>
      <c r="DY74" s="118">
        <v>0</v>
      </c>
      <c r="DZ74" s="118">
        <v>0</v>
      </c>
      <c r="EA74" s="163"/>
      <c r="EB74" s="164"/>
      <c r="EC74" s="164"/>
      <c r="ED74" s="164"/>
      <c r="EE74" s="164"/>
      <c r="EF74" s="164"/>
      <c r="EG74" s="164"/>
      <c r="EH74" s="164"/>
      <c r="EI74" s="164"/>
      <c r="EJ74" s="164"/>
      <c r="EK74" s="164"/>
      <c r="EL74" s="164"/>
      <c r="EM74" s="164"/>
      <c r="EN74" s="164"/>
      <c r="EO74" s="164"/>
      <c r="EP74" s="164"/>
      <c r="EQ74" s="164"/>
      <c r="ER74" s="164"/>
      <c r="ES74" s="164"/>
      <c r="ET74" s="164"/>
      <c r="EU74" s="164"/>
      <c r="EV74" s="164"/>
      <c r="EW74" s="164"/>
      <c r="EX74" s="164"/>
      <c r="EY74" s="164"/>
      <c r="EZ74" s="164"/>
      <c r="FA74" s="164"/>
      <c r="FB74" s="164"/>
      <c r="FC74" s="164"/>
      <c r="FD74" s="164"/>
      <c r="FE74" s="165"/>
    </row>
    <row r="75" spans="1:174" s="20" customFormat="1" ht="30" customHeight="1" x14ac:dyDescent="0.25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98" t="s">
        <v>115</v>
      </c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  <c r="AO75" s="199"/>
      <c r="AP75" s="199"/>
      <c r="AQ75" s="199"/>
      <c r="AR75" s="200"/>
      <c r="AS75" s="85" t="s">
        <v>116</v>
      </c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7"/>
      <c r="BQ75" s="82">
        <v>155.4</v>
      </c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73" t="e">
        <v>#REF!</v>
      </c>
      <c r="CU75" s="73" t="e">
        <v>#REF!</v>
      </c>
      <c r="CV75" s="118">
        <f t="shared" si="3"/>
        <v>155.4</v>
      </c>
      <c r="CW75" s="118" t="e">
        <f>#REF!</f>
        <v>#REF!</v>
      </c>
      <c r="CX75" s="118" t="e">
        <f>#REF!</f>
        <v>#REF!</v>
      </c>
      <c r="CY75" s="118" t="e">
        <f>#REF!</f>
        <v>#REF!</v>
      </c>
      <c r="CZ75" s="118" t="e">
        <f>#REF!</f>
        <v>#REF!</v>
      </c>
      <c r="DA75" s="118" t="e">
        <f>#REF!</f>
        <v>#REF!</v>
      </c>
      <c r="DB75" s="118" t="e">
        <f>#REF!</f>
        <v>#REF!</v>
      </c>
      <c r="DC75" s="118" t="e">
        <f>#REF!</f>
        <v>#REF!</v>
      </c>
      <c r="DD75" s="118" t="e">
        <f>#REF!</f>
        <v>#REF!</v>
      </c>
      <c r="DE75" s="118" t="e">
        <f>#REF!</f>
        <v>#REF!</v>
      </c>
      <c r="DF75" s="118" t="e">
        <f>#REF!</f>
        <v>#REF!</v>
      </c>
      <c r="DG75" s="118" t="e">
        <f>#REF!</f>
        <v>#REF!</v>
      </c>
      <c r="DH75" s="118" t="e">
        <f>#REF!</f>
        <v>#REF!</v>
      </c>
      <c r="DI75" s="118" t="e">
        <f>#REF!</f>
        <v>#REF!</v>
      </c>
      <c r="DJ75" s="118" t="e">
        <f>#REF!</f>
        <v>#REF!</v>
      </c>
      <c r="DK75" s="118" t="e">
        <f>#REF!</f>
        <v>#REF!</v>
      </c>
      <c r="DL75" s="118" t="e">
        <f>#REF!</f>
        <v>#REF!</v>
      </c>
      <c r="DM75" s="118" t="e">
        <f>#REF!</f>
        <v>#REF!</v>
      </c>
      <c r="DN75" s="118" t="e">
        <f>#REF!</f>
        <v>#REF!</v>
      </c>
      <c r="DO75" s="118" t="e">
        <f>#REF!</f>
        <v>#REF!</v>
      </c>
      <c r="DP75" s="118" t="e">
        <f>#REF!</f>
        <v>#REF!</v>
      </c>
      <c r="DQ75" s="118" t="e">
        <f>#REF!</f>
        <v>#REF!</v>
      </c>
      <c r="DR75" s="118" t="e">
        <f>#REF!</f>
        <v>#REF!</v>
      </c>
      <c r="DS75" s="118" t="e">
        <f>#REF!</f>
        <v>#REF!</v>
      </c>
      <c r="DT75" s="118" t="e">
        <f>#REF!</f>
        <v>#REF!</v>
      </c>
      <c r="DU75" s="118" t="e">
        <f>#REF!</f>
        <v>#REF!</v>
      </c>
      <c r="DV75" s="118" t="e">
        <f>#REF!</f>
        <v>#REF!</v>
      </c>
      <c r="DW75" s="118" t="e">
        <f>#REF!</f>
        <v>#REF!</v>
      </c>
      <c r="DX75" s="118" t="e">
        <f>#REF!</f>
        <v>#REF!</v>
      </c>
      <c r="DY75" s="118" t="e">
        <f>#REF!</f>
        <v>#REF!</v>
      </c>
      <c r="DZ75" s="118" t="e">
        <f>#REF!</f>
        <v>#REF!</v>
      </c>
      <c r="EA75" s="163"/>
      <c r="EB75" s="164"/>
      <c r="EC75" s="164"/>
      <c r="ED75" s="164"/>
      <c r="EE75" s="164"/>
      <c r="EF75" s="164"/>
      <c r="EG75" s="164"/>
      <c r="EH75" s="164"/>
      <c r="EI75" s="164"/>
      <c r="EJ75" s="164"/>
      <c r="EK75" s="164"/>
      <c r="EL75" s="164"/>
      <c r="EM75" s="164"/>
      <c r="EN75" s="164"/>
      <c r="EO75" s="164"/>
      <c r="EP75" s="164"/>
      <c r="EQ75" s="164"/>
      <c r="ER75" s="164"/>
      <c r="ES75" s="164"/>
      <c r="ET75" s="164"/>
      <c r="EU75" s="164"/>
      <c r="EV75" s="164"/>
      <c r="EW75" s="164"/>
      <c r="EX75" s="164"/>
      <c r="EY75" s="164"/>
      <c r="EZ75" s="164"/>
      <c r="FA75" s="164"/>
      <c r="FB75" s="164"/>
      <c r="FC75" s="164"/>
      <c r="FD75" s="164"/>
      <c r="FE75" s="165"/>
    </row>
    <row r="76" spans="1:174" s="20" customFormat="1" ht="30" customHeight="1" x14ac:dyDescent="0.25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6"/>
      <c r="AS76" s="85" t="s">
        <v>190</v>
      </c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7"/>
      <c r="BQ76" s="82">
        <v>30.1342</v>
      </c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73">
        <v>19.185758999910799</v>
      </c>
      <c r="CU76" s="73">
        <v>19.185758999910799</v>
      </c>
      <c r="CV76" s="118">
        <f t="shared" si="3"/>
        <v>30.1342</v>
      </c>
      <c r="CW76" s="118">
        <v>19.185758999910799</v>
      </c>
      <c r="CX76" s="118">
        <v>19.185758999910799</v>
      </c>
      <c r="CY76" s="118">
        <v>19.185758999910799</v>
      </c>
      <c r="CZ76" s="118">
        <v>19.185758999910799</v>
      </c>
      <c r="DA76" s="118">
        <v>19.185758999910799</v>
      </c>
      <c r="DB76" s="118">
        <v>19.185758999910799</v>
      </c>
      <c r="DC76" s="118">
        <v>19.185758999910799</v>
      </c>
      <c r="DD76" s="118">
        <v>19.185758999910799</v>
      </c>
      <c r="DE76" s="118">
        <v>19.185758999910799</v>
      </c>
      <c r="DF76" s="118">
        <v>19.185758999910799</v>
      </c>
      <c r="DG76" s="118">
        <v>19.185758999910799</v>
      </c>
      <c r="DH76" s="118">
        <v>19.185758999910799</v>
      </c>
      <c r="DI76" s="118">
        <v>19.185758999910799</v>
      </c>
      <c r="DJ76" s="118">
        <v>19.185758999910799</v>
      </c>
      <c r="DK76" s="118">
        <v>19.185758999910799</v>
      </c>
      <c r="DL76" s="118">
        <v>19.185758999910799</v>
      </c>
      <c r="DM76" s="118">
        <v>19.185758999910799</v>
      </c>
      <c r="DN76" s="118">
        <v>19.185758999910799</v>
      </c>
      <c r="DO76" s="118">
        <v>19.185758999910799</v>
      </c>
      <c r="DP76" s="118">
        <v>19.185758999910799</v>
      </c>
      <c r="DQ76" s="118">
        <v>19.185758999910799</v>
      </c>
      <c r="DR76" s="118">
        <v>19.185758999910799</v>
      </c>
      <c r="DS76" s="118">
        <v>19.185758999910799</v>
      </c>
      <c r="DT76" s="118">
        <v>19.185758999910799</v>
      </c>
      <c r="DU76" s="118">
        <v>19.185758999910799</v>
      </c>
      <c r="DV76" s="118">
        <v>19.185758999910799</v>
      </c>
      <c r="DW76" s="118">
        <v>19.185758999910799</v>
      </c>
      <c r="DX76" s="118">
        <v>19.185758999910799</v>
      </c>
      <c r="DY76" s="118">
        <v>19.185758999910799</v>
      </c>
      <c r="DZ76" s="118">
        <v>19.185758999910799</v>
      </c>
      <c r="EA76" s="191"/>
      <c r="EB76" s="192"/>
      <c r="EC76" s="192"/>
      <c r="ED76" s="192"/>
      <c r="EE76" s="192"/>
      <c r="EF76" s="192"/>
      <c r="EG76" s="192"/>
      <c r="EH76" s="192"/>
      <c r="EI76" s="192"/>
      <c r="EJ76" s="192"/>
      <c r="EK76" s="192"/>
      <c r="EL76" s="192"/>
      <c r="EM76" s="192"/>
      <c r="EN76" s="192"/>
      <c r="EO76" s="192"/>
      <c r="EP76" s="192"/>
      <c r="EQ76" s="192"/>
      <c r="ER76" s="192"/>
      <c r="ES76" s="192"/>
      <c r="ET76" s="192"/>
      <c r="EU76" s="192"/>
      <c r="EV76" s="192"/>
      <c r="EW76" s="192"/>
      <c r="EX76" s="192"/>
      <c r="EY76" s="192"/>
      <c r="EZ76" s="192"/>
      <c r="FA76" s="192"/>
      <c r="FB76" s="192"/>
      <c r="FC76" s="192"/>
      <c r="FD76" s="192"/>
      <c r="FE76" s="193"/>
    </row>
    <row r="77" spans="1:174" s="18" customFormat="1" x14ac:dyDescent="0.25">
      <c r="A77" s="21"/>
      <c r="B77" s="158" t="s">
        <v>53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9"/>
      <c r="W77" s="22"/>
      <c r="X77" s="160" t="s">
        <v>121</v>
      </c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  <c r="AS77" s="23"/>
      <c r="AT77" s="160" t="s">
        <v>121</v>
      </c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1"/>
      <c r="BQ77" s="82">
        <f>BQ59+BQ60+BQ61+BQ62+BQ63+BQ64+BQ65+BQ66+BQ67+BQ68+BQ69+BQ70+BQ71+BQ72+BQ74+BQ75+BQ76+BQ73</f>
        <v>384.54077999999998</v>
      </c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73"/>
      <c r="CU77" s="73"/>
      <c r="CV77" s="118">
        <f>CV59+CV60+CV61+CV62+CV63+CV64+CV65+CV66+CV67+CV68+CV69+CV70+CV71+CV72+CV74+CV75+CV76+CV73</f>
        <v>384.54077999999998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13" t="s">
        <v>121</v>
      </c>
      <c r="EB77" s="113"/>
      <c r="EC77" s="113"/>
      <c r="ED77" s="113"/>
      <c r="EE77" s="113"/>
      <c r="EF77" s="113"/>
      <c r="EG77" s="113"/>
      <c r="EH77" s="113"/>
      <c r="EI77" s="113"/>
      <c r="EJ77" s="113"/>
      <c r="EK77" s="113"/>
      <c r="EL77" s="113"/>
      <c r="EM77" s="113"/>
      <c r="EN77" s="113"/>
      <c r="EO77" s="113"/>
      <c r="EP77" s="113"/>
      <c r="EQ77" s="113"/>
      <c r="ER77" s="113"/>
      <c r="ES77" s="113"/>
      <c r="ET77" s="113"/>
      <c r="EU77" s="113"/>
      <c r="EV77" s="113"/>
      <c r="EW77" s="113"/>
      <c r="EX77" s="113"/>
      <c r="EY77" s="113"/>
      <c r="EZ77" s="113"/>
      <c r="FA77" s="113"/>
      <c r="FB77" s="113"/>
      <c r="FC77" s="113"/>
      <c r="FD77" s="113"/>
      <c r="FE77" s="113"/>
      <c r="FR77" s="78"/>
    </row>
    <row r="79" spans="1:17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7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152" t="s">
        <v>55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3"/>
      <c r="BX81" s="153"/>
      <c r="BY81" s="153"/>
      <c r="BZ81" s="153"/>
      <c r="CA81" s="153"/>
      <c r="CB81" s="153"/>
      <c r="CC81" s="153"/>
      <c r="CD81" s="153"/>
      <c r="CE81" s="153"/>
      <c r="CF81" s="153"/>
      <c r="CG81" s="153"/>
      <c r="CH81" s="153"/>
      <c r="CI81" s="153"/>
      <c r="CJ81" s="153"/>
      <c r="CK81" s="153"/>
      <c r="CL81" s="153"/>
      <c r="CM81" s="153"/>
      <c r="CN81" s="153"/>
      <c r="CO81" s="153"/>
      <c r="CP81" s="153"/>
      <c r="CQ81" s="153"/>
      <c r="CR81" s="153"/>
      <c r="CS81" s="153"/>
      <c r="CT81" s="153"/>
      <c r="CU81" s="153"/>
      <c r="CV81" s="153"/>
      <c r="CW81" s="153"/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53"/>
      <c r="DI81" s="153"/>
      <c r="DJ81" s="153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3"/>
      <c r="FH81" s="153"/>
    </row>
    <row r="82" spans="1:164" s="61" customFormat="1" ht="15.75" x14ac:dyDescent="0.25">
      <c r="DC82" s="42"/>
    </row>
    <row r="83" spans="1:164" s="24" customFormat="1" ht="141" customHeight="1" x14ac:dyDescent="0.25">
      <c r="A83" s="154" t="s">
        <v>56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 t="s">
        <v>57</v>
      </c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 t="s">
        <v>58</v>
      </c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 t="s">
        <v>59</v>
      </c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 t="s">
        <v>60</v>
      </c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 t="s">
        <v>61</v>
      </c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 t="s">
        <v>62</v>
      </c>
      <c r="DA83" s="154"/>
      <c r="DB83" s="154"/>
      <c r="DC83" s="154"/>
      <c r="DD83" s="154"/>
      <c r="DE83" s="154"/>
      <c r="DF83" s="154"/>
      <c r="DG83" s="154"/>
      <c r="DH83" s="154"/>
      <c r="DI83" s="154"/>
      <c r="DJ83" s="154"/>
      <c r="DK83" s="154"/>
      <c r="DL83" s="154"/>
      <c r="DM83" s="154"/>
      <c r="DN83" s="154"/>
      <c r="DO83" s="154"/>
      <c r="DP83" s="154"/>
      <c r="DQ83" s="154"/>
      <c r="DR83" s="154"/>
      <c r="DS83" s="154"/>
      <c r="DT83" s="154"/>
      <c r="DU83" s="154"/>
      <c r="DV83" s="154"/>
      <c r="DW83" s="154"/>
      <c r="DX83" s="154"/>
      <c r="DY83" s="154" t="s">
        <v>63</v>
      </c>
      <c r="DZ83" s="154"/>
      <c r="EA83" s="154"/>
      <c r="EB83" s="154"/>
      <c r="EC83" s="154"/>
      <c r="ED83" s="154"/>
      <c r="EE83" s="154"/>
      <c r="EF83" s="154"/>
      <c r="EG83" s="154"/>
      <c r="EH83" s="154"/>
      <c r="EI83" s="154"/>
      <c r="EJ83" s="154"/>
      <c r="EK83" s="154"/>
      <c r="EL83" s="154"/>
      <c r="EM83" s="154"/>
      <c r="EN83" s="154"/>
      <c r="EO83" s="154"/>
      <c r="EP83" s="154"/>
      <c r="EQ83" s="154"/>
      <c r="ER83" s="154"/>
      <c r="ES83" s="154"/>
      <c r="ET83" s="154"/>
      <c r="EU83" s="154"/>
      <c r="EV83" s="154"/>
      <c r="EW83" s="154"/>
      <c r="EX83" s="154"/>
      <c r="EY83" s="154"/>
      <c r="EZ83" s="154"/>
      <c r="FA83" s="154"/>
      <c r="FB83" s="154"/>
      <c r="FC83" s="154"/>
      <c r="FD83" s="154"/>
      <c r="FE83" s="154"/>
      <c r="FF83" s="154"/>
      <c r="FG83" s="154"/>
      <c r="FH83" s="154"/>
    </row>
    <row r="84" spans="1:164" s="24" customFormat="1" ht="12" customHeight="1" x14ac:dyDescent="0.25">
      <c r="A84" s="151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/>
      <c r="CR84" s="130"/>
      <c r="CS84" s="130"/>
      <c r="CT84" s="130"/>
      <c r="CU84" s="130"/>
      <c r="CV84" s="130"/>
      <c r="CW84" s="130"/>
      <c r="CX84" s="130"/>
      <c r="CY84" s="130"/>
      <c r="CZ84" s="150"/>
      <c r="DA84" s="150"/>
      <c r="DB84" s="150"/>
      <c r="DC84" s="150"/>
      <c r="DD84" s="150"/>
      <c r="DE84" s="150"/>
      <c r="DF84" s="150"/>
      <c r="DG84" s="150"/>
      <c r="DH84" s="150"/>
      <c r="DI84" s="150"/>
      <c r="DJ84" s="150"/>
      <c r="DK84" s="150"/>
      <c r="DL84" s="15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5" t="s">
        <v>64</v>
      </c>
      <c r="DZ84" s="156"/>
      <c r="EA84" s="156"/>
      <c r="EB84" s="156"/>
      <c r="EC84" s="156"/>
      <c r="ED84" s="156"/>
      <c r="EE84" s="156"/>
      <c r="EF84" s="156"/>
      <c r="EG84" s="156"/>
      <c r="EH84" s="156"/>
      <c r="EI84" s="156"/>
      <c r="EJ84" s="157"/>
      <c r="EK84" s="155" t="s">
        <v>65</v>
      </c>
      <c r="EL84" s="156"/>
      <c r="EM84" s="156"/>
      <c r="EN84" s="156"/>
      <c r="EO84" s="156"/>
      <c r="EP84" s="156"/>
      <c r="EQ84" s="156"/>
      <c r="ER84" s="156"/>
      <c r="ES84" s="156"/>
      <c r="ET84" s="156"/>
      <c r="EU84" s="156"/>
      <c r="EV84" s="157"/>
      <c r="EW84" s="155" t="s">
        <v>66</v>
      </c>
      <c r="EX84" s="156"/>
      <c r="EY84" s="156"/>
      <c r="EZ84" s="156"/>
      <c r="FA84" s="156"/>
      <c r="FB84" s="156"/>
      <c r="FC84" s="156"/>
      <c r="FD84" s="156"/>
      <c r="FE84" s="156"/>
      <c r="FF84" s="156"/>
      <c r="FG84" s="156"/>
      <c r="FH84" s="157"/>
    </row>
    <row r="85" spans="1:164" s="25" customFormat="1" ht="12.75" x14ac:dyDescent="0.25">
      <c r="A85" s="140">
        <v>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>
        <v>2</v>
      </c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>
        <v>3</v>
      </c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>
        <v>4</v>
      </c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>
        <v>5</v>
      </c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40"/>
      <c r="CG85" s="140"/>
      <c r="CH85" s="140"/>
      <c r="CI85" s="140"/>
      <c r="CJ85" s="140"/>
      <c r="CK85" s="140">
        <v>6</v>
      </c>
      <c r="CL85" s="140"/>
      <c r="CM85" s="140"/>
      <c r="CN85" s="140"/>
      <c r="CO85" s="140"/>
      <c r="CP85" s="140"/>
      <c r="CQ85" s="140"/>
      <c r="CR85" s="140"/>
      <c r="CS85" s="140"/>
      <c r="CT85" s="140"/>
      <c r="CU85" s="140"/>
      <c r="CV85" s="140"/>
      <c r="CW85" s="140"/>
      <c r="CX85" s="140"/>
      <c r="CY85" s="140"/>
      <c r="CZ85" s="140">
        <v>7</v>
      </c>
      <c r="DA85" s="140"/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/>
      <c r="DR85" s="140"/>
      <c r="DS85" s="140"/>
      <c r="DT85" s="140"/>
      <c r="DU85" s="140"/>
      <c r="DV85" s="140"/>
      <c r="DW85" s="140"/>
      <c r="DX85" s="140"/>
      <c r="DY85" s="141">
        <v>8</v>
      </c>
      <c r="DZ85" s="142"/>
      <c r="EA85" s="142"/>
      <c r="EB85" s="142"/>
      <c r="EC85" s="142"/>
      <c r="ED85" s="142"/>
      <c r="EE85" s="142"/>
      <c r="EF85" s="142"/>
      <c r="EG85" s="142"/>
      <c r="EH85" s="142"/>
      <c r="EI85" s="142"/>
      <c r="EJ85" s="143"/>
      <c r="EK85" s="141">
        <v>9</v>
      </c>
      <c r="EL85" s="142"/>
      <c r="EM85" s="142"/>
      <c r="EN85" s="142"/>
      <c r="EO85" s="142"/>
      <c r="EP85" s="142"/>
      <c r="EQ85" s="142"/>
      <c r="ER85" s="142"/>
      <c r="ES85" s="142"/>
      <c r="ET85" s="142"/>
      <c r="EU85" s="142"/>
      <c r="EV85" s="143"/>
      <c r="EW85" s="141">
        <v>10</v>
      </c>
      <c r="EX85" s="142"/>
      <c r="EY85" s="142"/>
      <c r="EZ85" s="142"/>
      <c r="FA85" s="142"/>
      <c r="FB85" s="142"/>
      <c r="FC85" s="142"/>
      <c r="FD85" s="142"/>
      <c r="FE85" s="142"/>
      <c r="FF85" s="142"/>
      <c r="FG85" s="142"/>
      <c r="FH85" s="143"/>
    </row>
    <row r="86" spans="1:164" s="24" customFormat="1" ht="27" customHeight="1" x14ac:dyDescent="0.2">
      <c r="A86" s="144" t="s">
        <v>123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6"/>
      <c r="R86" s="139" t="s">
        <v>99</v>
      </c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0">
        <v>80</v>
      </c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>
        <v>25</v>
      </c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>
        <f t="shared" ref="CK86:CK93" si="8">AL86-BC86</f>
        <v>55</v>
      </c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0"/>
      <c r="DA86" s="130"/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/>
      <c r="DR86" s="130"/>
      <c r="DS86" s="130"/>
      <c r="DT86" s="130"/>
      <c r="DU86" s="130"/>
      <c r="DV86" s="130"/>
      <c r="DW86" s="130"/>
      <c r="DX86" s="130"/>
      <c r="DY86" s="131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3"/>
      <c r="EK86" s="131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3"/>
      <c r="EW86" s="134"/>
      <c r="EX86" s="135"/>
      <c r="EY86" s="135"/>
      <c r="EZ86" s="135"/>
      <c r="FA86" s="135"/>
      <c r="FB86" s="135"/>
      <c r="FC86" s="135"/>
      <c r="FD86" s="135"/>
      <c r="FE86" s="135"/>
      <c r="FF86" s="135"/>
      <c r="FG86" s="135"/>
      <c r="FH86" s="136"/>
    </row>
    <row r="87" spans="1:164" s="24" customFormat="1" ht="27" customHeight="1" x14ac:dyDescent="0.2">
      <c r="A87" s="147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9"/>
      <c r="R87" s="139" t="s">
        <v>122</v>
      </c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0">
        <v>9</v>
      </c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>
        <v>2.4</v>
      </c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>
        <f t="shared" si="8"/>
        <v>6.6</v>
      </c>
      <c r="CL87" s="130"/>
      <c r="CM87" s="130"/>
      <c r="CN87" s="130"/>
      <c r="CO87" s="130"/>
      <c r="CP87" s="130"/>
      <c r="CQ87" s="130"/>
      <c r="CR87" s="130"/>
      <c r="CS87" s="130"/>
      <c r="CT87" s="130"/>
      <c r="CU87" s="130"/>
      <c r="CV87" s="130"/>
      <c r="CW87" s="130"/>
      <c r="CX87" s="130"/>
      <c r="CY87" s="130"/>
      <c r="CZ87" s="130"/>
      <c r="DA87" s="130"/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/>
      <c r="DR87" s="130"/>
      <c r="DS87" s="130"/>
      <c r="DT87" s="130"/>
      <c r="DU87" s="130"/>
      <c r="DV87" s="130"/>
      <c r="DW87" s="130"/>
      <c r="DX87" s="130"/>
      <c r="DY87" s="131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3"/>
      <c r="EK87" s="131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3"/>
      <c r="EW87" s="134"/>
      <c r="EX87" s="135"/>
      <c r="EY87" s="135"/>
      <c r="EZ87" s="135"/>
      <c r="FA87" s="135"/>
      <c r="FB87" s="135"/>
      <c r="FC87" s="135"/>
      <c r="FD87" s="135"/>
      <c r="FE87" s="135"/>
      <c r="FF87" s="135"/>
      <c r="FG87" s="135"/>
      <c r="FH87" s="136"/>
    </row>
    <row r="88" spans="1:164" s="24" customFormat="1" ht="24" customHeight="1" x14ac:dyDescent="0.25">
      <c r="A88" s="144" t="s">
        <v>130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6"/>
      <c r="R88" s="129" t="s">
        <v>124</v>
      </c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30">
        <v>5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0.9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si="8"/>
        <v>4.0999999999999996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31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3"/>
      <c r="EK88" s="131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3"/>
      <c r="EW88" s="134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6"/>
    </row>
    <row r="89" spans="1:164" s="24" customFormat="1" ht="24" customHeight="1" x14ac:dyDescent="0.25">
      <c r="A89" s="207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9"/>
      <c r="R89" s="129" t="s">
        <v>125</v>
      </c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30">
        <v>40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1.1000000000000001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38.9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31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3"/>
      <c r="EK89" s="131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3"/>
      <c r="EW89" s="134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6"/>
    </row>
    <row r="90" spans="1:164" s="24" customFormat="1" ht="24" customHeight="1" x14ac:dyDescent="0.25">
      <c r="A90" s="207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9"/>
      <c r="R90" s="129" t="s">
        <v>126</v>
      </c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30">
        <v>4.8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0.6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4.2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31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3"/>
      <c r="EK90" s="131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3"/>
      <c r="EW90" s="134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6"/>
    </row>
    <row r="91" spans="1:164" s="24" customFormat="1" ht="24" customHeigh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9"/>
      <c r="R91" s="129" t="s">
        <v>127</v>
      </c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30">
        <v>15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0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15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31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3"/>
      <c r="EK91" s="131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3"/>
      <c r="EW91" s="134"/>
      <c r="EX91" s="135"/>
      <c r="EY91" s="135"/>
      <c r="EZ91" s="135"/>
      <c r="FA91" s="135"/>
      <c r="FB91" s="135"/>
      <c r="FC91" s="135"/>
      <c r="FD91" s="135"/>
      <c r="FE91" s="135"/>
      <c r="FF91" s="135"/>
      <c r="FG91" s="135"/>
      <c r="FH91" s="136"/>
    </row>
    <row r="92" spans="1:164" s="24" customFormat="1" ht="24" customHeight="1" x14ac:dyDescent="0.25">
      <c r="A92" s="207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9"/>
      <c r="R92" s="129" t="s">
        <v>128</v>
      </c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30">
        <v>150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44.4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105.6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31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3"/>
      <c r="EK92" s="131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3"/>
      <c r="EW92" s="134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6"/>
    </row>
    <row r="93" spans="1:164" s="24" customFormat="1" ht="18" customHeight="1" x14ac:dyDescent="0.25">
      <c r="A93" s="147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9"/>
      <c r="R93" s="129" t="s">
        <v>129</v>
      </c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30">
        <v>160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160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0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31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3"/>
      <c r="EK93" s="131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3"/>
      <c r="EW93" s="134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6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74" s="61" customFormat="1" ht="92.25" customHeight="1" x14ac:dyDescent="0.25">
      <c r="A97" s="152" t="s">
        <v>131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3"/>
      <c r="BX97" s="153"/>
      <c r="BY97" s="153"/>
      <c r="BZ97" s="153"/>
      <c r="CA97" s="153"/>
      <c r="CB97" s="153"/>
      <c r="CC97" s="153"/>
      <c r="CD97" s="153"/>
      <c r="CE97" s="153"/>
      <c r="CF97" s="153"/>
      <c r="CG97" s="153"/>
      <c r="CH97" s="153"/>
      <c r="CI97" s="153"/>
      <c r="CJ97" s="153"/>
      <c r="CK97" s="153"/>
      <c r="CL97" s="153"/>
      <c r="CM97" s="153"/>
      <c r="CN97" s="153"/>
      <c r="CO97" s="153"/>
      <c r="CP97" s="153"/>
      <c r="CQ97" s="153"/>
      <c r="CR97" s="153"/>
      <c r="CS97" s="153"/>
      <c r="CT97" s="153"/>
      <c r="CU97" s="153"/>
      <c r="CV97" s="153"/>
      <c r="CW97" s="153"/>
      <c r="CX97" s="153"/>
      <c r="CY97" s="153"/>
      <c r="CZ97" s="153"/>
      <c r="DA97" s="153"/>
      <c r="DB97" s="153"/>
      <c r="DC97" s="153"/>
      <c r="DD97" s="153"/>
      <c r="DE97" s="153"/>
      <c r="DF97" s="153"/>
      <c r="DG97" s="153"/>
      <c r="DH97" s="153"/>
      <c r="DI97" s="153"/>
      <c r="DJ97" s="153"/>
      <c r="DK97" s="153"/>
      <c r="DL97" s="153"/>
      <c r="DM97" s="153"/>
      <c r="DN97" s="153"/>
      <c r="DO97" s="153"/>
      <c r="DP97" s="153"/>
      <c r="DQ97" s="153"/>
      <c r="DR97" s="153"/>
      <c r="DS97" s="153"/>
      <c r="DT97" s="153"/>
      <c r="DU97" s="153"/>
      <c r="DV97" s="153"/>
      <c r="DW97" s="153"/>
      <c r="DX97" s="153"/>
      <c r="DY97" s="153"/>
      <c r="DZ97" s="153"/>
      <c r="EA97" s="153"/>
      <c r="EB97" s="153"/>
      <c r="EC97" s="153"/>
      <c r="ED97" s="153"/>
      <c r="EE97" s="153"/>
      <c r="EF97" s="153"/>
      <c r="EG97" s="153"/>
      <c r="EH97" s="153"/>
      <c r="EI97" s="153"/>
      <c r="EJ97" s="153"/>
      <c r="EK97" s="153"/>
      <c r="EL97" s="153"/>
      <c r="EM97" s="153"/>
      <c r="EN97" s="153"/>
      <c r="EO97" s="153"/>
      <c r="EP97" s="153"/>
      <c r="EQ97" s="153"/>
      <c r="ER97" s="153"/>
      <c r="ES97" s="153"/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3"/>
      <c r="FF97" s="153"/>
      <c r="FG97" s="153"/>
    </row>
    <row r="98" spans="1:174" s="63" customFormat="1" ht="15.75" x14ac:dyDescent="0.25"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74" s="8" customFormat="1" ht="15.75" x14ac:dyDescent="0.25">
      <c r="AW99" s="100" t="s">
        <v>4</v>
      </c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74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70" t="s">
        <v>112</v>
      </c>
      <c r="BI100" s="170"/>
      <c r="BJ100" s="170"/>
      <c r="BK100" s="170"/>
      <c r="BL100" s="170"/>
      <c r="BM100" s="170"/>
      <c r="BN100" s="170"/>
      <c r="BO100" s="170"/>
      <c r="BP100" s="170"/>
      <c r="BQ100" s="170"/>
      <c r="BR100" s="168" t="s">
        <v>184</v>
      </c>
      <c r="BS100" s="168"/>
      <c r="BT100" s="168"/>
      <c r="BU100" s="168"/>
      <c r="BV100" s="168"/>
      <c r="BW100" s="168"/>
      <c r="BX100" s="168"/>
      <c r="BY100" s="168"/>
      <c r="BZ100" s="168"/>
      <c r="CA100" s="168"/>
      <c r="CB100" s="168"/>
      <c r="CC100" s="168"/>
      <c r="CD100" s="168"/>
      <c r="CE100" s="168"/>
      <c r="CF100" s="168"/>
      <c r="CG100" s="168"/>
      <c r="CH100" s="168"/>
      <c r="CI100" s="168"/>
      <c r="CJ100" s="170">
        <v>20</v>
      </c>
      <c r="CK100" s="170"/>
      <c r="CL100" s="170"/>
      <c r="CM100" s="170"/>
      <c r="CN100" s="104" t="s">
        <v>199</v>
      </c>
      <c r="CO100" s="104"/>
      <c r="CP100" s="104"/>
      <c r="CQ100" s="104"/>
      <c r="CR100" s="171" t="s">
        <v>6</v>
      </c>
      <c r="CS100" s="171"/>
      <c r="CT100" s="171"/>
      <c r="CU100" s="171"/>
      <c r="CV100" s="171"/>
      <c r="CW100" s="171"/>
      <c r="CX100" s="171"/>
      <c r="CY100" s="171"/>
      <c r="DC100" s="10"/>
    </row>
    <row r="101" spans="1:174" s="63" customFormat="1" ht="15.75" x14ac:dyDescent="0.25">
      <c r="J101" s="137" t="s">
        <v>186</v>
      </c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65"/>
      <c r="V101" s="65"/>
      <c r="W101" s="65"/>
      <c r="X101" s="65"/>
      <c r="Y101" s="65" t="s">
        <v>142</v>
      </c>
      <c r="Z101" s="65"/>
      <c r="AA101" s="65"/>
      <c r="CM101" s="137"/>
      <c r="CN101" s="137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DC101" s="7"/>
    </row>
    <row r="102" spans="1:174" s="61" customFormat="1" ht="15.75" x14ac:dyDescent="0.25">
      <c r="DC102" s="42"/>
    </row>
    <row r="103" spans="1:174" s="26" customFormat="1" ht="82.5" customHeight="1" x14ac:dyDescent="0.25">
      <c r="A103" s="138" t="s">
        <v>68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 t="s">
        <v>69</v>
      </c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 t="s">
        <v>70</v>
      </c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 t="s">
        <v>71</v>
      </c>
      <c r="BY103" s="138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L103" s="138"/>
      <c r="CM103" s="138"/>
      <c r="CN103" s="138"/>
      <c r="CO103" s="138"/>
      <c r="CP103" s="138"/>
      <c r="CQ103" s="138"/>
      <c r="CR103" s="138" t="s">
        <v>72</v>
      </c>
      <c r="CS103" s="138"/>
      <c r="CT103" s="138"/>
      <c r="CU103" s="138"/>
      <c r="CV103" s="138"/>
      <c r="CW103" s="138"/>
      <c r="CX103" s="138"/>
      <c r="CY103" s="138"/>
      <c r="CZ103" s="138"/>
      <c r="DA103" s="138"/>
      <c r="DB103" s="138"/>
      <c r="DC103" s="138"/>
      <c r="DD103" s="138"/>
      <c r="DE103" s="138"/>
      <c r="DF103" s="138"/>
      <c r="DG103" s="138"/>
      <c r="DH103" s="138"/>
      <c r="DI103" s="138"/>
      <c r="DJ103" s="138"/>
      <c r="DK103" s="138"/>
      <c r="DL103" s="138"/>
      <c r="DM103" s="138"/>
      <c r="DN103" s="138" t="s">
        <v>73</v>
      </c>
      <c r="DO103" s="138"/>
      <c r="DP103" s="138"/>
      <c r="DQ103" s="138"/>
      <c r="DR103" s="138"/>
      <c r="DS103" s="138"/>
      <c r="DT103" s="138"/>
      <c r="DU103" s="138"/>
      <c r="DV103" s="138"/>
      <c r="DW103" s="138"/>
      <c r="DX103" s="138"/>
      <c r="DY103" s="138"/>
      <c r="DZ103" s="138"/>
      <c r="EA103" s="138"/>
      <c r="EB103" s="138"/>
      <c r="EC103" s="138"/>
      <c r="ED103" s="138"/>
      <c r="EE103" s="138"/>
      <c r="EF103" s="138"/>
      <c r="EG103" s="138"/>
      <c r="EH103" s="138"/>
      <c r="EI103" s="138"/>
      <c r="EJ103" s="138"/>
      <c r="EK103" s="138" t="s">
        <v>74</v>
      </c>
      <c r="EL103" s="138"/>
      <c r="EM103" s="138"/>
      <c r="EN103" s="138"/>
      <c r="EO103" s="138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</row>
    <row r="104" spans="1:174" s="20" customFormat="1" x14ac:dyDescent="0.25">
      <c r="A104" s="125">
        <v>1</v>
      </c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>
        <v>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>
        <v>3</v>
      </c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>
        <v>4</v>
      </c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>
        <v>5</v>
      </c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>
        <v>6</v>
      </c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>
        <v>7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74" s="20" customFormat="1" ht="21.75" customHeight="1" x14ac:dyDescent="0.25">
      <c r="A105" s="162" t="s">
        <v>132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8"/>
      <c r="AA105" s="198" t="s">
        <v>133</v>
      </c>
      <c r="AB105" s="199"/>
      <c r="AC105" s="199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200"/>
      <c r="BA105" s="233" t="s">
        <v>104</v>
      </c>
      <c r="BB105" s="233" t="s">
        <v>104</v>
      </c>
      <c r="BC105" s="233" t="s">
        <v>104</v>
      </c>
      <c r="BD105" s="233" t="s">
        <v>104</v>
      </c>
      <c r="BE105" s="233" t="s">
        <v>104</v>
      </c>
      <c r="BF105" s="233" t="s">
        <v>104</v>
      </c>
      <c r="BG105" s="233" t="s">
        <v>104</v>
      </c>
      <c r="BH105" s="233" t="s">
        <v>104</v>
      </c>
      <c r="BI105" s="233" t="s">
        <v>104</v>
      </c>
      <c r="BJ105" s="233" t="s">
        <v>104</v>
      </c>
      <c r="BK105" s="233" t="s">
        <v>104</v>
      </c>
      <c r="BL105" s="233" t="s">
        <v>104</v>
      </c>
      <c r="BM105" s="233" t="s">
        <v>104</v>
      </c>
      <c r="BN105" s="233" t="s">
        <v>104</v>
      </c>
      <c r="BO105" s="233" t="s">
        <v>104</v>
      </c>
      <c r="BP105" s="233" t="s">
        <v>104</v>
      </c>
      <c r="BQ105" s="233" t="s">
        <v>104</v>
      </c>
      <c r="BR105" s="233" t="s">
        <v>104</v>
      </c>
      <c r="BS105" s="233" t="s">
        <v>104</v>
      </c>
      <c r="BT105" s="233" t="s">
        <v>104</v>
      </c>
      <c r="BU105" s="233" t="s">
        <v>104</v>
      </c>
      <c r="BV105" s="233" t="s">
        <v>104</v>
      </c>
      <c r="BW105" s="233" t="s">
        <v>104</v>
      </c>
      <c r="BX105" s="113">
        <v>2</v>
      </c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8">
        <v>11.569000000000001</v>
      </c>
      <c r="CS105" s="118">
        <v>8.3219999999999992</v>
      </c>
      <c r="CT105" s="118">
        <v>8.3219999999999992</v>
      </c>
      <c r="CU105" s="118">
        <v>8.3219999999999992</v>
      </c>
      <c r="CV105" s="118">
        <v>8.3219999999999992</v>
      </c>
      <c r="CW105" s="118">
        <v>8.3219999999999992</v>
      </c>
      <c r="CX105" s="118">
        <v>8.3219999999999992</v>
      </c>
      <c r="CY105" s="118">
        <v>8.3219999999999992</v>
      </c>
      <c r="CZ105" s="118">
        <v>8.3219999999999992</v>
      </c>
      <c r="DA105" s="118">
        <v>8.3219999999999992</v>
      </c>
      <c r="DB105" s="118">
        <v>8.3219999999999992</v>
      </c>
      <c r="DC105" s="118">
        <v>8.3219999999999992</v>
      </c>
      <c r="DD105" s="118">
        <v>8.3219999999999992</v>
      </c>
      <c r="DE105" s="118">
        <v>8.3219999999999992</v>
      </c>
      <c r="DF105" s="118">
        <v>8.3219999999999992</v>
      </c>
      <c r="DG105" s="118">
        <v>8.3219999999999992</v>
      </c>
      <c r="DH105" s="118">
        <v>8.3219999999999992</v>
      </c>
      <c r="DI105" s="118">
        <v>8.3219999999999992</v>
      </c>
      <c r="DJ105" s="118">
        <v>8.3219999999999992</v>
      </c>
      <c r="DK105" s="118">
        <v>8.3219999999999992</v>
      </c>
      <c r="DL105" s="118">
        <v>8.3219999999999992</v>
      </c>
      <c r="DM105" s="118">
        <v>8.3219999999999992</v>
      </c>
      <c r="DN105" s="118">
        <f>CR105</f>
        <v>11.569000000000001</v>
      </c>
      <c r="DO105" s="118">
        <v>6.5537299999999998</v>
      </c>
      <c r="DP105" s="118">
        <v>6.5537299999999998</v>
      </c>
      <c r="DQ105" s="118">
        <v>6.5537299999999998</v>
      </c>
      <c r="DR105" s="118">
        <v>6.5537299999999998</v>
      </c>
      <c r="DS105" s="118">
        <v>6.5537299999999998</v>
      </c>
      <c r="DT105" s="118">
        <v>6.5537299999999998</v>
      </c>
      <c r="DU105" s="118">
        <v>6.5537299999999998</v>
      </c>
      <c r="DV105" s="118">
        <v>6.5537299999999998</v>
      </c>
      <c r="DW105" s="118">
        <v>6.5537299999999998</v>
      </c>
      <c r="DX105" s="118">
        <v>6.5537299999999998</v>
      </c>
      <c r="DY105" s="118">
        <v>6.5537299999999998</v>
      </c>
      <c r="DZ105" s="118">
        <v>6.5537299999999998</v>
      </c>
      <c r="EA105" s="118">
        <v>6.5537299999999998</v>
      </c>
      <c r="EB105" s="118">
        <v>6.5537299999999998</v>
      </c>
      <c r="EC105" s="118">
        <v>6.5537299999999998</v>
      </c>
      <c r="ED105" s="118">
        <v>6.5537299999999998</v>
      </c>
      <c r="EE105" s="118">
        <v>6.5537299999999998</v>
      </c>
      <c r="EF105" s="118">
        <v>6.5537299999999998</v>
      </c>
      <c r="EG105" s="118">
        <v>6.5537299999999998</v>
      </c>
      <c r="EH105" s="118">
        <v>6.5537299999999998</v>
      </c>
      <c r="EI105" s="118">
        <v>6.5537299999999998</v>
      </c>
      <c r="EJ105" s="118">
        <v>6.5537299999999998</v>
      </c>
      <c r="EK105" s="126">
        <v>27.958938666666661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</row>
    <row r="106" spans="1:174" s="20" customFormat="1" ht="18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5"/>
      <c r="AA106" s="201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2"/>
      <c r="AP106" s="202"/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3"/>
      <c r="BA106" s="233" t="s">
        <v>105</v>
      </c>
      <c r="BB106" s="233" t="s">
        <v>105</v>
      </c>
      <c r="BC106" s="233" t="s">
        <v>105</v>
      </c>
      <c r="BD106" s="233" t="s">
        <v>105</v>
      </c>
      <c r="BE106" s="233" t="s">
        <v>105</v>
      </c>
      <c r="BF106" s="233" t="s">
        <v>105</v>
      </c>
      <c r="BG106" s="233" t="s">
        <v>105</v>
      </c>
      <c r="BH106" s="233" t="s">
        <v>105</v>
      </c>
      <c r="BI106" s="233" t="s">
        <v>105</v>
      </c>
      <c r="BJ106" s="233" t="s">
        <v>105</v>
      </c>
      <c r="BK106" s="233" t="s">
        <v>105</v>
      </c>
      <c r="BL106" s="233" t="s">
        <v>105</v>
      </c>
      <c r="BM106" s="233" t="s">
        <v>105</v>
      </c>
      <c r="BN106" s="233" t="s">
        <v>105</v>
      </c>
      <c r="BO106" s="233" t="s">
        <v>105</v>
      </c>
      <c r="BP106" s="233" t="s">
        <v>105</v>
      </c>
      <c r="BQ106" s="233" t="s">
        <v>105</v>
      </c>
      <c r="BR106" s="233" t="s">
        <v>105</v>
      </c>
      <c r="BS106" s="233" t="s">
        <v>105</v>
      </c>
      <c r="BT106" s="233" t="s">
        <v>105</v>
      </c>
      <c r="BU106" s="233" t="s">
        <v>105</v>
      </c>
      <c r="BV106" s="233" t="s">
        <v>105</v>
      </c>
      <c r="BW106" s="233" t="s">
        <v>105</v>
      </c>
      <c r="BX106" s="113">
        <v>4</v>
      </c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8">
        <v>0.60712999999999995</v>
      </c>
      <c r="CS106" s="118">
        <v>0.26900000000000002</v>
      </c>
      <c r="CT106" s="118">
        <v>0.26900000000000002</v>
      </c>
      <c r="CU106" s="118">
        <v>0.26900000000000002</v>
      </c>
      <c r="CV106" s="118">
        <v>0.26900000000000002</v>
      </c>
      <c r="CW106" s="118">
        <v>0.26900000000000002</v>
      </c>
      <c r="CX106" s="118">
        <v>0.26900000000000002</v>
      </c>
      <c r="CY106" s="118">
        <v>0.26900000000000002</v>
      </c>
      <c r="CZ106" s="118">
        <v>0.26900000000000002</v>
      </c>
      <c r="DA106" s="118">
        <v>0.26900000000000002</v>
      </c>
      <c r="DB106" s="118">
        <v>0.26900000000000002</v>
      </c>
      <c r="DC106" s="118">
        <v>0.26900000000000002</v>
      </c>
      <c r="DD106" s="118">
        <v>0.26900000000000002</v>
      </c>
      <c r="DE106" s="118">
        <v>0.26900000000000002</v>
      </c>
      <c r="DF106" s="118">
        <v>0.26900000000000002</v>
      </c>
      <c r="DG106" s="118">
        <v>0.26900000000000002</v>
      </c>
      <c r="DH106" s="118">
        <v>0.26900000000000002</v>
      </c>
      <c r="DI106" s="118">
        <v>0.26900000000000002</v>
      </c>
      <c r="DJ106" s="118">
        <v>0.26900000000000002</v>
      </c>
      <c r="DK106" s="118">
        <v>0.26900000000000002</v>
      </c>
      <c r="DL106" s="118">
        <v>0.26900000000000002</v>
      </c>
      <c r="DM106" s="118">
        <v>0.26900000000000002</v>
      </c>
      <c r="DN106" s="118">
        <f>CR106</f>
        <v>0.60712999999999995</v>
      </c>
      <c r="DO106" s="118">
        <v>0.17710000000000001</v>
      </c>
      <c r="DP106" s="118">
        <v>0.17710000000000001</v>
      </c>
      <c r="DQ106" s="118">
        <v>0.17710000000000001</v>
      </c>
      <c r="DR106" s="118">
        <v>0.17710000000000001</v>
      </c>
      <c r="DS106" s="118">
        <v>0.17710000000000001</v>
      </c>
      <c r="DT106" s="118">
        <v>0.17710000000000001</v>
      </c>
      <c r="DU106" s="118">
        <v>0.17710000000000001</v>
      </c>
      <c r="DV106" s="118">
        <v>0.17710000000000001</v>
      </c>
      <c r="DW106" s="118">
        <v>0.17710000000000001</v>
      </c>
      <c r="DX106" s="118">
        <v>0.17710000000000001</v>
      </c>
      <c r="DY106" s="118">
        <v>0.17710000000000001</v>
      </c>
      <c r="DZ106" s="118">
        <v>0.17710000000000001</v>
      </c>
      <c r="EA106" s="118">
        <v>0.17710000000000001</v>
      </c>
      <c r="EB106" s="118">
        <v>0.17710000000000001</v>
      </c>
      <c r="EC106" s="118">
        <v>0.17710000000000001</v>
      </c>
      <c r="ED106" s="118">
        <v>0.17710000000000001</v>
      </c>
      <c r="EE106" s="118">
        <v>0.17710000000000001</v>
      </c>
      <c r="EF106" s="118">
        <v>0.17710000000000001</v>
      </c>
      <c r="EG106" s="118">
        <v>0.17710000000000001</v>
      </c>
      <c r="EH106" s="118">
        <v>0.17710000000000001</v>
      </c>
      <c r="EI106" s="118">
        <v>0.17710000000000001</v>
      </c>
      <c r="EJ106" s="118">
        <v>0.17710000000000001</v>
      </c>
      <c r="EK106" s="163"/>
      <c r="EL106" s="164"/>
      <c r="EM106" s="164"/>
      <c r="EN106" s="164"/>
      <c r="EO106" s="164"/>
      <c r="EP106" s="164"/>
      <c r="EQ106" s="164"/>
      <c r="ER106" s="164"/>
      <c r="ES106" s="164"/>
      <c r="ET106" s="164"/>
      <c r="EU106" s="164"/>
      <c r="EV106" s="164"/>
      <c r="EW106" s="164"/>
      <c r="EX106" s="164"/>
      <c r="EY106" s="164"/>
      <c r="EZ106" s="164"/>
      <c r="FA106" s="164"/>
      <c r="FB106" s="164"/>
      <c r="FC106" s="164"/>
      <c r="FD106" s="164"/>
      <c r="FE106" s="164"/>
      <c r="FF106" s="164"/>
      <c r="FG106" s="165"/>
    </row>
    <row r="107" spans="1:174" s="20" customFormat="1" ht="69.75" customHeight="1" x14ac:dyDescent="0.25">
      <c r="A107" s="163"/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5"/>
      <c r="AA107" s="201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2"/>
      <c r="AU107" s="202"/>
      <c r="AV107" s="202"/>
      <c r="AW107" s="202"/>
      <c r="AX107" s="202"/>
      <c r="AY107" s="202"/>
      <c r="AZ107" s="203"/>
      <c r="BA107" s="234" t="s">
        <v>106</v>
      </c>
      <c r="BB107" s="234" t="s">
        <v>106</v>
      </c>
      <c r="BC107" s="234" t="s">
        <v>106</v>
      </c>
      <c r="BD107" s="234" t="s">
        <v>106</v>
      </c>
      <c r="BE107" s="234" t="s">
        <v>106</v>
      </c>
      <c r="BF107" s="234" t="s">
        <v>106</v>
      </c>
      <c r="BG107" s="234" t="s">
        <v>106</v>
      </c>
      <c r="BH107" s="234" t="s">
        <v>106</v>
      </c>
      <c r="BI107" s="234" t="s">
        <v>106</v>
      </c>
      <c r="BJ107" s="234" t="s">
        <v>106</v>
      </c>
      <c r="BK107" s="234" t="s">
        <v>106</v>
      </c>
      <c r="BL107" s="234" t="s">
        <v>106</v>
      </c>
      <c r="BM107" s="234" t="s">
        <v>106</v>
      </c>
      <c r="BN107" s="234" t="s">
        <v>106</v>
      </c>
      <c r="BO107" s="234" t="s">
        <v>106</v>
      </c>
      <c r="BP107" s="234" t="s">
        <v>106</v>
      </c>
      <c r="BQ107" s="234" t="s">
        <v>106</v>
      </c>
      <c r="BR107" s="234" t="s">
        <v>106</v>
      </c>
      <c r="BS107" s="234" t="s">
        <v>106</v>
      </c>
      <c r="BT107" s="234" t="s">
        <v>106</v>
      </c>
      <c r="BU107" s="234" t="s">
        <v>106</v>
      </c>
      <c r="BV107" s="234" t="s">
        <v>106</v>
      </c>
      <c r="BW107" s="234" t="s">
        <v>106</v>
      </c>
      <c r="BX107" s="113">
        <v>5</v>
      </c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8">
        <v>2.4E-2</v>
      </c>
      <c r="CS107" s="118">
        <v>1.15E-2</v>
      </c>
      <c r="CT107" s="118">
        <v>1.15E-2</v>
      </c>
      <c r="CU107" s="118">
        <v>1.15E-2</v>
      </c>
      <c r="CV107" s="118">
        <v>1.15E-2</v>
      </c>
      <c r="CW107" s="118">
        <v>1.15E-2</v>
      </c>
      <c r="CX107" s="118">
        <v>1.15E-2</v>
      </c>
      <c r="CY107" s="118">
        <v>1.15E-2</v>
      </c>
      <c r="CZ107" s="118">
        <v>1.15E-2</v>
      </c>
      <c r="DA107" s="118">
        <v>1.15E-2</v>
      </c>
      <c r="DB107" s="118">
        <v>1.15E-2</v>
      </c>
      <c r="DC107" s="118">
        <v>1.15E-2</v>
      </c>
      <c r="DD107" s="118">
        <v>1.15E-2</v>
      </c>
      <c r="DE107" s="118">
        <v>1.15E-2</v>
      </c>
      <c r="DF107" s="118">
        <v>1.15E-2</v>
      </c>
      <c r="DG107" s="118">
        <v>1.15E-2</v>
      </c>
      <c r="DH107" s="118">
        <v>1.15E-2</v>
      </c>
      <c r="DI107" s="118">
        <v>1.15E-2</v>
      </c>
      <c r="DJ107" s="118">
        <v>1.15E-2</v>
      </c>
      <c r="DK107" s="118">
        <v>1.15E-2</v>
      </c>
      <c r="DL107" s="118">
        <v>1.15E-2</v>
      </c>
      <c r="DM107" s="118">
        <v>1.15E-2</v>
      </c>
      <c r="DN107" s="118">
        <f>CR107</f>
        <v>2.4E-2</v>
      </c>
      <c r="DO107" s="118">
        <v>9.4179999999999993E-3</v>
      </c>
      <c r="DP107" s="118">
        <v>9.4179999999999993E-3</v>
      </c>
      <c r="DQ107" s="118">
        <v>9.4179999999999993E-3</v>
      </c>
      <c r="DR107" s="118">
        <v>9.4179999999999993E-3</v>
      </c>
      <c r="DS107" s="118">
        <v>9.4179999999999993E-3</v>
      </c>
      <c r="DT107" s="118">
        <v>9.4179999999999993E-3</v>
      </c>
      <c r="DU107" s="118">
        <v>9.4179999999999993E-3</v>
      </c>
      <c r="DV107" s="118">
        <v>9.4179999999999993E-3</v>
      </c>
      <c r="DW107" s="118">
        <v>9.4179999999999993E-3</v>
      </c>
      <c r="DX107" s="118">
        <v>9.4179999999999993E-3</v>
      </c>
      <c r="DY107" s="118">
        <v>9.4179999999999993E-3</v>
      </c>
      <c r="DZ107" s="118">
        <v>9.4179999999999993E-3</v>
      </c>
      <c r="EA107" s="118">
        <v>9.4179999999999993E-3</v>
      </c>
      <c r="EB107" s="118">
        <v>9.4179999999999993E-3</v>
      </c>
      <c r="EC107" s="118">
        <v>9.4179999999999993E-3</v>
      </c>
      <c r="ED107" s="118">
        <v>9.4179999999999993E-3</v>
      </c>
      <c r="EE107" s="118">
        <v>9.4179999999999993E-3</v>
      </c>
      <c r="EF107" s="118">
        <v>9.4179999999999993E-3</v>
      </c>
      <c r="EG107" s="118">
        <v>9.4179999999999993E-3</v>
      </c>
      <c r="EH107" s="118">
        <v>9.4179999999999993E-3</v>
      </c>
      <c r="EI107" s="118">
        <v>9.4179999999999993E-3</v>
      </c>
      <c r="EJ107" s="118">
        <v>9.4179999999999993E-3</v>
      </c>
      <c r="EK107" s="163"/>
      <c r="EL107" s="164"/>
      <c r="EM107" s="164"/>
      <c r="EN107" s="164"/>
      <c r="EO107" s="164"/>
      <c r="EP107" s="164"/>
      <c r="EQ107" s="164"/>
      <c r="ER107" s="164"/>
      <c r="ES107" s="164"/>
      <c r="ET107" s="164"/>
      <c r="EU107" s="164"/>
      <c r="EV107" s="164"/>
      <c r="EW107" s="164"/>
      <c r="EX107" s="164"/>
      <c r="EY107" s="164"/>
      <c r="EZ107" s="164"/>
      <c r="FA107" s="164"/>
      <c r="FB107" s="164"/>
      <c r="FC107" s="164"/>
      <c r="FD107" s="164"/>
      <c r="FE107" s="164"/>
      <c r="FF107" s="164"/>
      <c r="FG107" s="165"/>
    </row>
    <row r="108" spans="1:174" s="20" customFormat="1" ht="85.5" customHeight="1" x14ac:dyDescent="0.25">
      <c r="A108" s="163"/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5"/>
      <c r="AA108" s="201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2"/>
      <c r="AU108" s="202"/>
      <c r="AV108" s="202"/>
      <c r="AW108" s="202"/>
      <c r="AX108" s="202"/>
      <c r="AY108" s="202"/>
      <c r="AZ108" s="203"/>
      <c r="BA108" s="234" t="s">
        <v>201</v>
      </c>
      <c r="BB108" s="234" t="s">
        <v>109</v>
      </c>
      <c r="BC108" s="234" t="s">
        <v>109</v>
      </c>
      <c r="BD108" s="234" t="s">
        <v>109</v>
      </c>
      <c r="BE108" s="234" t="s">
        <v>109</v>
      </c>
      <c r="BF108" s="234" t="s">
        <v>109</v>
      </c>
      <c r="BG108" s="234" t="s">
        <v>109</v>
      </c>
      <c r="BH108" s="234" t="s">
        <v>109</v>
      </c>
      <c r="BI108" s="234" t="s">
        <v>109</v>
      </c>
      <c r="BJ108" s="234" t="s">
        <v>109</v>
      </c>
      <c r="BK108" s="234" t="s">
        <v>109</v>
      </c>
      <c r="BL108" s="234" t="s">
        <v>109</v>
      </c>
      <c r="BM108" s="234" t="s">
        <v>109</v>
      </c>
      <c r="BN108" s="234" t="s">
        <v>109</v>
      </c>
      <c r="BO108" s="234" t="s">
        <v>109</v>
      </c>
      <c r="BP108" s="234" t="s">
        <v>109</v>
      </c>
      <c r="BQ108" s="234" t="s">
        <v>109</v>
      </c>
      <c r="BR108" s="234" t="s">
        <v>109</v>
      </c>
      <c r="BS108" s="234" t="s">
        <v>109</v>
      </c>
      <c r="BT108" s="234" t="s">
        <v>109</v>
      </c>
      <c r="BU108" s="234" t="s">
        <v>109</v>
      </c>
      <c r="BV108" s="234" t="s">
        <v>109</v>
      </c>
      <c r="BW108" s="234" t="s">
        <v>109</v>
      </c>
      <c r="BX108" s="113">
        <v>5</v>
      </c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8">
        <v>0.05</v>
      </c>
      <c r="CS108" s="118">
        <v>5.1999999999999998E-2</v>
      </c>
      <c r="CT108" s="118">
        <v>5.1999999999999998E-2</v>
      </c>
      <c r="CU108" s="118">
        <v>5.1999999999999998E-2</v>
      </c>
      <c r="CV108" s="118">
        <v>5.1999999999999998E-2</v>
      </c>
      <c r="CW108" s="118">
        <v>5.1999999999999998E-2</v>
      </c>
      <c r="CX108" s="118">
        <v>5.1999999999999998E-2</v>
      </c>
      <c r="CY108" s="118">
        <v>5.1999999999999998E-2</v>
      </c>
      <c r="CZ108" s="118">
        <v>5.1999999999999998E-2</v>
      </c>
      <c r="DA108" s="118">
        <v>5.1999999999999998E-2</v>
      </c>
      <c r="DB108" s="118">
        <v>5.1999999999999998E-2</v>
      </c>
      <c r="DC108" s="118">
        <v>5.1999999999999998E-2</v>
      </c>
      <c r="DD108" s="118">
        <v>5.1999999999999998E-2</v>
      </c>
      <c r="DE108" s="118">
        <v>5.1999999999999998E-2</v>
      </c>
      <c r="DF108" s="118">
        <v>5.1999999999999998E-2</v>
      </c>
      <c r="DG108" s="118">
        <v>5.1999999999999998E-2</v>
      </c>
      <c r="DH108" s="118">
        <v>5.1999999999999998E-2</v>
      </c>
      <c r="DI108" s="118">
        <v>5.1999999999999998E-2</v>
      </c>
      <c r="DJ108" s="118">
        <v>5.1999999999999998E-2</v>
      </c>
      <c r="DK108" s="118">
        <v>5.1999999999999998E-2</v>
      </c>
      <c r="DL108" s="118">
        <v>5.1999999999999998E-2</v>
      </c>
      <c r="DM108" s="118">
        <v>5.1999999999999998E-2</v>
      </c>
      <c r="DN108" s="118">
        <f>CR108</f>
        <v>0.05</v>
      </c>
      <c r="DO108" s="118">
        <v>4.4864000000000001E-2</v>
      </c>
      <c r="DP108" s="118">
        <v>4.4864000000000001E-2</v>
      </c>
      <c r="DQ108" s="118">
        <v>4.4864000000000001E-2</v>
      </c>
      <c r="DR108" s="118">
        <v>4.4864000000000001E-2</v>
      </c>
      <c r="DS108" s="118">
        <v>4.4864000000000001E-2</v>
      </c>
      <c r="DT108" s="118">
        <v>4.4864000000000001E-2</v>
      </c>
      <c r="DU108" s="118">
        <v>4.4864000000000001E-2</v>
      </c>
      <c r="DV108" s="118">
        <v>4.4864000000000001E-2</v>
      </c>
      <c r="DW108" s="118">
        <v>4.4864000000000001E-2</v>
      </c>
      <c r="DX108" s="118">
        <v>4.4864000000000001E-2</v>
      </c>
      <c r="DY108" s="118">
        <v>4.4864000000000001E-2</v>
      </c>
      <c r="DZ108" s="118">
        <v>4.4864000000000001E-2</v>
      </c>
      <c r="EA108" s="118">
        <v>4.4864000000000001E-2</v>
      </c>
      <c r="EB108" s="118">
        <v>4.4864000000000001E-2</v>
      </c>
      <c r="EC108" s="118">
        <v>4.4864000000000001E-2</v>
      </c>
      <c r="ED108" s="118">
        <v>4.4864000000000001E-2</v>
      </c>
      <c r="EE108" s="118">
        <v>4.4864000000000001E-2</v>
      </c>
      <c r="EF108" s="118">
        <v>4.4864000000000001E-2</v>
      </c>
      <c r="EG108" s="118">
        <v>4.4864000000000001E-2</v>
      </c>
      <c r="EH108" s="118">
        <v>4.4864000000000001E-2</v>
      </c>
      <c r="EI108" s="118">
        <v>4.4864000000000001E-2</v>
      </c>
      <c r="EJ108" s="118">
        <v>4.4864000000000001E-2</v>
      </c>
      <c r="EK108" s="163"/>
      <c r="EL108" s="164"/>
      <c r="EM108" s="164"/>
      <c r="EN108" s="164"/>
      <c r="EO108" s="164"/>
      <c r="EP108" s="164"/>
      <c r="EQ108" s="164"/>
      <c r="ER108" s="164"/>
      <c r="ES108" s="164"/>
      <c r="ET108" s="164"/>
      <c r="EU108" s="164"/>
      <c r="EV108" s="164"/>
      <c r="EW108" s="164"/>
      <c r="EX108" s="164"/>
      <c r="EY108" s="164"/>
      <c r="EZ108" s="164"/>
      <c r="FA108" s="164"/>
      <c r="FB108" s="164"/>
      <c r="FC108" s="164"/>
      <c r="FD108" s="164"/>
      <c r="FE108" s="164"/>
      <c r="FF108" s="164"/>
      <c r="FG108" s="165"/>
    </row>
    <row r="109" spans="1:174" s="20" customFormat="1" ht="33" customHeight="1" x14ac:dyDescent="0.25">
      <c r="A109" s="191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3"/>
      <c r="AA109" s="204"/>
      <c r="AB109" s="205"/>
      <c r="AC109" s="205"/>
      <c r="AD109" s="205"/>
      <c r="AE109" s="205"/>
      <c r="AF109" s="205"/>
      <c r="AG109" s="205"/>
      <c r="AH109" s="205"/>
      <c r="AI109" s="205"/>
      <c r="AJ109" s="205"/>
      <c r="AK109" s="205"/>
      <c r="AL109" s="205"/>
      <c r="AM109" s="205"/>
      <c r="AN109" s="205"/>
      <c r="AO109" s="205"/>
      <c r="AP109" s="205"/>
      <c r="AQ109" s="205"/>
      <c r="AR109" s="205"/>
      <c r="AS109" s="205"/>
      <c r="AT109" s="205"/>
      <c r="AU109" s="205"/>
      <c r="AV109" s="205"/>
      <c r="AW109" s="205"/>
      <c r="AX109" s="205"/>
      <c r="AY109" s="205"/>
      <c r="AZ109" s="206"/>
      <c r="BA109" s="234" t="s">
        <v>189</v>
      </c>
      <c r="BB109" s="234" t="s">
        <v>107</v>
      </c>
      <c r="BC109" s="234" t="s">
        <v>107</v>
      </c>
      <c r="BD109" s="234" t="s">
        <v>107</v>
      </c>
      <c r="BE109" s="234" t="s">
        <v>107</v>
      </c>
      <c r="BF109" s="234" t="s">
        <v>107</v>
      </c>
      <c r="BG109" s="234" t="s">
        <v>107</v>
      </c>
      <c r="BH109" s="234" t="s">
        <v>107</v>
      </c>
      <c r="BI109" s="234" t="s">
        <v>107</v>
      </c>
      <c r="BJ109" s="234" t="s">
        <v>107</v>
      </c>
      <c r="BK109" s="234" t="s">
        <v>107</v>
      </c>
      <c r="BL109" s="234" t="s">
        <v>107</v>
      </c>
      <c r="BM109" s="234" t="s">
        <v>107</v>
      </c>
      <c r="BN109" s="234" t="s">
        <v>107</v>
      </c>
      <c r="BO109" s="234" t="s">
        <v>107</v>
      </c>
      <c r="BP109" s="234" t="s">
        <v>107</v>
      </c>
      <c r="BQ109" s="234" t="s">
        <v>107</v>
      </c>
      <c r="BR109" s="234" t="s">
        <v>107</v>
      </c>
      <c r="BS109" s="234" t="s">
        <v>107</v>
      </c>
      <c r="BT109" s="234" t="s">
        <v>107</v>
      </c>
      <c r="BU109" s="234" t="s">
        <v>107</v>
      </c>
      <c r="BV109" s="234" t="s">
        <v>107</v>
      </c>
      <c r="BW109" s="234" t="s">
        <v>107</v>
      </c>
      <c r="BX109" s="113">
        <v>5</v>
      </c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8">
        <v>8.2598000000000005E-2</v>
      </c>
      <c r="CS109" s="118">
        <v>6.3500000000000001E-2</v>
      </c>
      <c r="CT109" s="118">
        <v>6.3500000000000001E-2</v>
      </c>
      <c r="CU109" s="118">
        <v>6.3500000000000001E-2</v>
      </c>
      <c r="CV109" s="118">
        <v>6.3500000000000001E-2</v>
      </c>
      <c r="CW109" s="118">
        <v>6.3500000000000001E-2</v>
      </c>
      <c r="CX109" s="118">
        <v>6.3500000000000001E-2</v>
      </c>
      <c r="CY109" s="118">
        <v>6.3500000000000001E-2</v>
      </c>
      <c r="CZ109" s="118">
        <v>6.3500000000000001E-2</v>
      </c>
      <c r="DA109" s="118">
        <v>6.3500000000000001E-2</v>
      </c>
      <c r="DB109" s="118">
        <v>6.3500000000000001E-2</v>
      </c>
      <c r="DC109" s="118">
        <v>6.3500000000000001E-2</v>
      </c>
      <c r="DD109" s="118">
        <v>6.3500000000000001E-2</v>
      </c>
      <c r="DE109" s="118">
        <v>6.3500000000000001E-2</v>
      </c>
      <c r="DF109" s="118">
        <v>6.3500000000000001E-2</v>
      </c>
      <c r="DG109" s="118">
        <v>6.3500000000000001E-2</v>
      </c>
      <c r="DH109" s="118">
        <v>6.3500000000000001E-2</v>
      </c>
      <c r="DI109" s="118">
        <v>6.3500000000000001E-2</v>
      </c>
      <c r="DJ109" s="118">
        <v>6.3500000000000001E-2</v>
      </c>
      <c r="DK109" s="118">
        <v>6.3500000000000001E-2</v>
      </c>
      <c r="DL109" s="118">
        <v>6.3500000000000001E-2</v>
      </c>
      <c r="DM109" s="118">
        <v>6.3500000000000001E-2</v>
      </c>
      <c r="DN109" s="118">
        <f>CR109</f>
        <v>8.2598000000000005E-2</v>
      </c>
      <c r="DO109" s="118">
        <v>7.8872999999999999E-2</v>
      </c>
      <c r="DP109" s="118">
        <v>7.8872999999999999E-2</v>
      </c>
      <c r="DQ109" s="118">
        <v>7.8872999999999999E-2</v>
      </c>
      <c r="DR109" s="118">
        <v>7.8872999999999999E-2</v>
      </c>
      <c r="DS109" s="118">
        <v>7.8872999999999999E-2</v>
      </c>
      <c r="DT109" s="118">
        <v>7.8872999999999999E-2</v>
      </c>
      <c r="DU109" s="118">
        <v>7.8872999999999999E-2</v>
      </c>
      <c r="DV109" s="118">
        <v>7.8872999999999999E-2</v>
      </c>
      <c r="DW109" s="118">
        <v>7.8872999999999999E-2</v>
      </c>
      <c r="DX109" s="118">
        <v>7.8872999999999999E-2</v>
      </c>
      <c r="DY109" s="118">
        <v>7.8872999999999999E-2</v>
      </c>
      <c r="DZ109" s="118">
        <v>7.8872999999999999E-2</v>
      </c>
      <c r="EA109" s="118">
        <v>7.8872999999999999E-2</v>
      </c>
      <c r="EB109" s="118">
        <v>7.8872999999999999E-2</v>
      </c>
      <c r="EC109" s="118">
        <v>7.8872999999999999E-2</v>
      </c>
      <c r="ED109" s="118">
        <v>7.8872999999999999E-2</v>
      </c>
      <c r="EE109" s="118">
        <v>7.8872999999999999E-2</v>
      </c>
      <c r="EF109" s="118">
        <v>7.8872999999999999E-2</v>
      </c>
      <c r="EG109" s="118">
        <v>7.8872999999999999E-2</v>
      </c>
      <c r="EH109" s="118">
        <v>7.8872999999999999E-2</v>
      </c>
      <c r="EI109" s="118">
        <v>7.8872999999999999E-2</v>
      </c>
      <c r="EJ109" s="118">
        <v>7.8872999999999999E-2</v>
      </c>
      <c r="EK109" s="191"/>
      <c r="EL109" s="192"/>
      <c r="EM109" s="192"/>
      <c r="EN109" s="192"/>
      <c r="EO109" s="192"/>
      <c r="EP109" s="192"/>
      <c r="EQ109" s="192"/>
      <c r="ER109" s="192"/>
      <c r="ES109" s="192"/>
      <c r="ET109" s="192"/>
      <c r="EU109" s="192"/>
      <c r="EV109" s="192"/>
      <c r="EW109" s="192"/>
      <c r="EX109" s="192"/>
      <c r="EY109" s="192"/>
      <c r="EZ109" s="192"/>
      <c r="FA109" s="192"/>
      <c r="FB109" s="192"/>
      <c r="FC109" s="192"/>
      <c r="FD109" s="192"/>
      <c r="FE109" s="192"/>
      <c r="FF109" s="192"/>
      <c r="FG109" s="193"/>
    </row>
    <row r="110" spans="1:174" s="20" customFormat="1" ht="21.75" hidden="1" customHeight="1" x14ac:dyDescent="0.25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233" t="s">
        <v>108</v>
      </c>
      <c r="BB110" s="233" t="s">
        <v>108</v>
      </c>
      <c r="BC110" s="233" t="s">
        <v>108</v>
      </c>
      <c r="BD110" s="233" t="s">
        <v>108</v>
      </c>
      <c r="BE110" s="233" t="s">
        <v>108</v>
      </c>
      <c r="BF110" s="233" t="s">
        <v>108</v>
      </c>
      <c r="BG110" s="233" t="s">
        <v>108</v>
      </c>
      <c r="BH110" s="233" t="s">
        <v>108</v>
      </c>
      <c r="BI110" s="233" t="s">
        <v>108</v>
      </c>
      <c r="BJ110" s="233" t="s">
        <v>108</v>
      </c>
      <c r="BK110" s="233" t="s">
        <v>108</v>
      </c>
      <c r="BL110" s="233" t="s">
        <v>108</v>
      </c>
      <c r="BM110" s="233" t="s">
        <v>108</v>
      </c>
      <c r="BN110" s="233" t="s">
        <v>108</v>
      </c>
      <c r="BO110" s="233" t="s">
        <v>108</v>
      </c>
      <c r="BP110" s="233" t="s">
        <v>108</v>
      </c>
      <c r="BQ110" s="233" t="s">
        <v>108</v>
      </c>
      <c r="BR110" s="233" t="s">
        <v>108</v>
      </c>
      <c r="BS110" s="233" t="s">
        <v>108</v>
      </c>
      <c r="BT110" s="233" t="s">
        <v>108</v>
      </c>
      <c r="BU110" s="233" t="s">
        <v>108</v>
      </c>
      <c r="BV110" s="233" t="s">
        <v>108</v>
      </c>
      <c r="BW110" s="233" t="s">
        <v>108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8">
        <v>0</v>
      </c>
      <c r="CS110" s="118">
        <v>0</v>
      </c>
      <c r="CT110" s="118">
        <v>0</v>
      </c>
      <c r="CU110" s="118">
        <v>0</v>
      </c>
      <c r="CV110" s="118">
        <v>0</v>
      </c>
      <c r="CW110" s="118">
        <v>0</v>
      </c>
      <c r="CX110" s="118">
        <v>0</v>
      </c>
      <c r="CY110" s="118">
        <v>0</v>
      </c>
      <c r="CZ110" s="118">
        <v>0</v>
      </c>
      <c r="DA110" s="118">
        <v>0</v>
      </c>
      <c r="DB110" s="118">
        <v>0</v>
      </c>
      <c r="DC110" s="118">
        <v>0</v>
      </c>
      <c r="DD110" s="118">
        <v>0</v>
      </c>
      <c r="DE110" s="118">
        <v>0</v>
      </c>
      <c r="DF110" s="118">
        <v>0</v>
      </c>
      <c r="DG110" s="118">
        <v>0</v>
      </c>
      <c r="DH110" s="118">
        <v>0</v>
      </c>
      <c r="DI110" s="118">
        <v>0</v>
      </c>
      <c r="DJ110" s="118">
        <v>0</v>
      </c>
      <c r="DK110" s="118">
        <v>0</v>
      </c>
      <c r="DL110" s="118">
        <v>0</v>
      </c>
      <c r="DM110" s="118">
        <v>0</v>
      </c>
      <c r="DN110" s="118">
        <v>0</v>
      </c>
      <c r="DO110" s="118">
        <v>0</v>
      </c>
      <c r="DP110" s="118">
        <v>0</v>
      </c>
      <c r="DQ110" s="118">
        <v>0</v>
      </c>
      <c r="DR110" s="118">
        <v>0</v>
      </c>
      <c r="DS110" s="118">
        <v>0</v>
      </c>
      <c r="DT110" s="118">
        <v>0</v>
      </c>
      <c r="DU110" s="118">
        <v>0</v>
      </c>
      <c r="DV110" s="118">
        <v>0</v>
      </c>
      <c r="DW110" s="118">
        <v>0</v>
      </c>
      <c r="DX110" s="118">
        <v>0</v>
      </c>
      <c r="DY110" s="118">
        <v>0</v>
      </c>
      <c r="DZ110" s="118">
        <v>0</v>
      </c>
      <c r="EA110" s="118">
        <v>0</v>
      </c>
      <c r="EB110" s="118">
        <v>0</v>
      </c>
      <c r="EC110" s="118">
        <v>0</v>
      </c>
      <c r="ED110" s="118">
        <v>0</v>
      </c>
      <c r="EE110" s="118">
        <v>0</v>
      </c>
      <c r="EF110" s="118">
        <v>0</v>
      </c>
      <c r="EG110" s="118">
        <v>0</v>
      </c>
      <c r="EH110" s="118">
        <v>0</v>
      </c>
      <c r="EI110" s="118">
        <v>0</v>
      </c>
      <c r="EJ110" s="118">
        <v>0</v>
      </c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74" s="20" customFormat="1" ht="45.75" customHeight="1" x14ac:dyDescent="0.25">
      <c r="A111" s="113" t="s">
        <v>134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4" t="s">
        <v>135</v>
      </c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91" t="s">
        <v>203</v>
      </c>
      <c r="BB111" s="91" t="s">
        <v>113</v>
      </c>
      <c r="BC111" s="91" t="s">
        <v>113</v>
      </c>
      <c r="BD111" s="91" t="s">
        <v>113</v>
      </c>
      <c r="BE111" s="91" t="s">
        <v>113</v>
      </c>
      <c r="BF111" s="91" t="s">
        <v>113</v>
      </c>
      <c r="BG111" s="91" t="s">
        <v>113</v>
      </c>
      <c r="BH111" s="91" t="s">
        <v>113</v>
      </c>
      <c r="BI111" s="91" t="s">
        <v>113</v>
      </c>
      <c r="BJ111" s="91" t="s">
        <v>113</v>
      </c>
      <c r="BK111" s="91" t="s">
        <v>113</v>
      </c>
      <c r="BL111" s="91" t="s">
        <v>113</v>
      </c>
      <c r="BM111" s="91" t="s">
        <v>113</v>
      </c>
      <c r="BN111" s="91" t="s">
        <v>113</v>
      </c>
      <c r="BO111" s="91" t="s">
        <v>113</v>
      </c>
      <c r="BP111" s="91" t="s">
        <v>113</v>
      </c>
      <c r="BQ111" s="91" t="s">
        <v>113</v>
      </c>
      <c r="BR111" s="91" t="s">
        <v>113</v>
      </c>
      <c r="BS111" s="91" t="s">
        <v>113</v>
      </c>
      <c r="BT111" s="91" t="s">
        <v>113</v>
      </c>
      <c r="BU111" s="91" t="s">
        <v>113</v>
      </c>
      <c r="BV111" s="91" t="s">
        <v>113</v>
      </c>
      <c r="BW111" s="91" t="s">
        <v>113</v>
      </c>
      <c r="BX111" s="115">
        <v>3</v>
      </c>
      <c r="BY111" s="116"/>
      <c r="BZ111" s="116"/>
      <c r="CA111" s="116"/>
      <c r="CB111" s="116"/>
      <c r="CC111" s="116"/>
      <c r="CD111" s="116"/>
      <c r="CE111" s="116"/>
      <c r="CF111" s="116"/>
      <c r="CG111" s="116"/>
      <c r="CH111" s="116"/>
      <c r="CI111" s="116"/>
      <c r="CJ111" s="116"/>
      <c r="CK111" s="116"/>
      <c r="CL111" s="116"/>
      <c r="CM111" s="116"/>
      <c r="CN111" s="116"/>
      <c r="CO111" s="116"/>
      <c r="CP111" s="116"/>
      <c r="CQ111" s="117"/>
      <c r="CR111" s="118">
        <v>0</v>
      </c>
      <c r="CS111" s="118">
        <v>6.2</v>
      </c>
      <c r="CT111" s="118">
        <v>6.2</v>
      </c>
      <c r="CU111" s="118">
        <v>6.2</v>
      </c>
      <c r="CV111" s="118">
        <v>6.2</v>
      </c>
      <c r="CW111" s="118">
        <v>6.2</v>
      </c>
      <c r="CX111" s="118">
        <v>6.2</v>
      </c>
      <c r="CY111" s="118">
        <v>6.2</v>
      </c>
      <c r="CZ111" s="118">
        <v>6.2</v>
      </c>
      <c r="DA111" s="118">
        <v>6.2</v>
      </c>
      <c r="DB111" s="118">
        <v>6.2</v>
      </c>
      <c r="DC111" s="118">
        <v>6.2</v>
      </c>
      <c r="DD111" s="118">
        <v>6.2</v>
      </c>
      <c r="DE111" s="118">
        <v>6.2</v>
      </c>
      <c r="DF111" s="118">
        <v>6.2</v>
      </c>
      <c r="DG111" s="118">
        <v>6.2</v>
      </c>
      <c r="DH111" s="118">
        <v>6.2</v>
      </c>
      <c r="DI111" s="118">
        <v>6.2</v>
      </c>
      <c r="DJ111" s="118">
        <v>6.2</v>
      </c>
      <c r="DK111" s="118">
        <v>6.2</v>
      </c>
      <c r="DL111" s="118">
        <v>6.2</v>
      </c>
      <c r="DM111" s="118">
        <v>6.2</v>
      </c>
      <c r="DN111" s="118">
        <f>CR111</f>
        <v>0</v>
      </c>
      <c r="DO111" s="118">
        <v>0</v>
      </c>
      <c r="DP111" s="118">
        <v>0</v>
      </c>
      <c r="DQ111" s="118">
        <v>0</v>
      </c>
      <c r="DR111" s="118">
        <v>0</v>
      </c>
      <c r="DS111" s="118">
        <v>0</v>
      </c>
      <c r="DT111" s="118">
        <v>0</v>
      </c>
      <c r="DU111" s="118">
        <v>0</v>
      </c>
      <c r="DV111" s="118">
        <v>0</v>
      </c>
      <c r="DW111" s="118">
        <v>0</v>
      </c>
      <c r="DX111" s="118">
        <v>0</v>
      </c>
      <c r="DY111" s="118">
        <v>0</v>
      </c>
      <c r="DZ111" s="118">
        <v>0</v>
      </c>
      <c r="EA111" s="118">
        <v>0</v>
      </c>
      <c r="EB111" s="118">
        <v>0</v>
      </c>
      <c r="EC111" s="118">
        <v>0</v>
      </c>
      <c r="ED111" s="118">
        <v>0</v>
      </c>
      <c r="EE111" s="118">
        <v>0</v>
      </c>
      <c r="EF111" s="118">
        <v>0</v>
      </c>
      <c r="EG111" s="118">
        <v>0</v>
      </c>
      <c r="EH111" s="118">
        <v>0</v>
      </c>
      <c r="EI111" s="118">
        <v>0</v>
      </c>
      <c r="EJ111" s="118">
        <v>0</v>
      </c>
      <c r="EK111" s="126">
        <v>13.333333333333334</v>
      </c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8"/>
    </row>
    <row r="112" spans="1:174" s="18" customFormat="1" x14ac:dyDescent="0.25">
      <c r="A112" s="62"/>
      <c r="B112" s="158" t="s">
        <v>75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9"/>
      <c r="AA112" s="22"/>
      <c r="AB112" s="160" t="s">
        <v>121</v>
      </c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1"/>
      <c r="BA112" s="36"/>
      <c r="BB112" s="160" t="s">
        <v>121</v>
      </c>
      <c r="BC112" s="160"/>
      <c r="BD112" s="160"/>
      <c r="BE112" s="160"/>
      <c r="BF112" s="160"/>
      <c r="BG112" s="160"/>
      <c r="BH112" s="160"/>
      <c r="BI112" s="160"/>
      <c r="BJ112" s="160"/>
      <c r="BK112" s="160"/>
      <c r="BL112" s="160"/>
      <c r="BM112" s="160"/>
      <c r="BN112" s="160"/>
      <c r="BO112" s="160"/>
      <c r="BP112" s="160"/>
      <c r="BQ112" s="160"/>
      <c r="BR112" s="160"/>
      <c r="BS112" s="160"/>
      <c r="BT112" s="160"/>
      <c r="BU112" s="160"/>
      <c r="BV112" s="160"/>
      <c r="BW112" s="161"/>
      <c r="BX112" s="27"/>
      <c r="BY112" s="160" t="s">
        <v>121</v>
      </c>
      <c r="BZ112" s="160"/>
      <c r="CA112" s="160"/>
      <c r="CB112" s="160"/>
      <c r="CC112" s="160"/>
      <c r="CD112" s="160"/>
      <c r="CE112" s="160"/>
      <c r="CF112" s="160"/>
      <c r="CG112" s="160"/>
      <c r="CH112" s="160"/>
      <c r="CI112" s="160"/>
      <c r="CJ112" s="160"/>
      <c r="CK112" s="160"/>
      <c r="CL112" s="160"/>
      <c r="CM112" s="160"/>
      <c r="CN112" s="160"/>
      <c r="CO112" s="160"/>
      <c r="CP112" s="160"/>
      <c r="CQ112" s="160"/>
      <c r="CR112" s="82">
        <f>CR105+CR106+CR107+CR108+CR109+CR111</f>
        <v>12.332728000000001</v>
      </c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4"/>
      <c r="DN112" s="118">
        <f>DN105+DN106+DN107+DN108+DN109+DN111</f>
        <v>12.332728000000001</v>
      </c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3"/>
      <c r="EL112" s="113"/>
      <c r="EM112" s="113"/>
      <c r="EN112" s="113"/>
      <c r="EO112" s="113"/>
      <c r="EP112" s="113"/>
      <c r="EQ112" s="113"/>
      <c r="ER112" s="113"/>
      <c r="ES112" s="113"/>
      <c r="ET112" s="113"/>
      <c r="EU112" s="113"/>
      <c r="EV112" s="113"/>
      <c r="EW112" s="113"/>
      <c r="EX112" s="113"/>
      <c r="EY112" s="113"/>
      <c r="EZ112" s="113"/>
      <c r="FA112" s="113"/>
      <c r="FB112" s="113"/>
      <c r="FC112" s="113"/>
      <c r="FD112" s="113"/>
      <c r="FE112" s="113"/>
      <c r="FF112" s="113"/>
      <c r="FG112" s="113"/>
      <c r="FR112" s="78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01" t="s">
        <v>204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/>
      <c r="CG116" s="101"/>
      <c r="CH116" s="101"/>
      <c r="CI116" s="101"/>
      <c r="CJ116" s="101"/>
      <c r="CK116" s="101"/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/>
      <c r="DI116" s="101"/>
      <c r="DJ116" s="101"/>
      <c r="DK116" s="101"/>
      <c r="DL116" s="101"/>
      <c r="DM116" s="101"/>
      <c r="DN116" s="101"/>
      <c r="DO116" s="101"/>
      <c r="DP116" s="101"/>
      <c r="DQ116" s="101"/>
      <c r="DR116" s="101"/>
      <c r="DS116" s="101"/>
      <c r="DT116" s="101"/>
      <c r="DU116" s="101"/>
      <c r="DV116" s="101"/>
      <c r="DW116" s="101"/>
      <c r="DX116" s="101"/>
      <c r="DY116" s="101"/>
      <c r="DZ116" s="101"/>
      <c r="EA116" s="101"/>
      <c r="EB116" s="101"/>
      <c r="EC116" s="101"/>
      <c r="ED116" s="101"/>
      <c r="EE116" s="101"/>
      <c r="EF116" s="101"/>
      <c r="EG116" s="101"/>
      <c r="EH116" s="101"/>
      <c r="EI116" s="101"/>
      <c r="EJ116" s="101"/>
      <c r="EK116" s="101"/>
      <c r="EL116" s="101"/>
      <c r="EM116" s="101"/>
      <c r="EN116" s="101"/>
      <c r="EO116" s="101"/>
      <c r="EP116" s="101"/>
      <c r="EQ116" s="101"/>
      <c r="ER116" s="101"/>
      <c r="ES116" s="101"/>
      <c r="ET116" s="101"/>
      <c r="EU116" s="101"/>
    </row>
    <row r="117" spans="1:151" s="61" customFormat="1" ht="15.75" x14ac:dyDescent="0.25">
      <c r="P117" s="102" t="s">
        <v>77</v>
      </c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3" t="s">
        <v>138</v>
      </c>
      <c r="BD117" s="103"/>
      <c r="BE117" s="103"/>
      <c r="BF117" s="103"/>
      <c r="BG117" s="103"/>
      <c r="BH117" s="103"/>
      <c r="BI117" s="103"/>
      <c r="BJ117" s="103"/>
      <c r="BK117" s="103"/>
      <c r="BL117" s="103"/>
      <c r="BM117" s="103"/>
      <c r="BN117" s="103"/>
      <c r="BO117" s="103"/>
      <c r="BP117" s="103"/>
      <c r="BQ117" s="103"/>
      <c r="BR117" s="103"/>
      <c r="BS117" s="103"/>
      <c r="BT117" s="103"/>
      <c r="BU117" s="103"/>
      <c r="BV117" s="103"/>
      <c r="BW117" s="103"/>
      <c r="BX117" s="103"/>
      <c r="BY117" s="103"/>
      <c r="BZ117" s="103"/>
      <c r="CA117" s="103"/>
      <c r="CB117" s="103"/>
      <c r="CC117" s="103"/>
      <c r="CD117" s="103"/>
      <c r="CE117" s="103"/>
      <c r="CF117" s="103"/>
      <c r="CG117" s="103"/>
      <c r="CH117" s="103"/>
      <c r="CI117" s="103"/>
      <c r="CJ117" s="103"/>
      <c r="CK117" s="103"/>
      <c r="CL117" s="103"/>
      <c r="CM117" s="103"/>
      <c r="CN117" s="103"/>
      <c r="CO117" s="103"/>
      <c r="CP117" s="103"/>
      <c r="CQ117" s="103"/>
      <c r="CR117" s="103"/>
      <c r="CS117" s="103"/>
      <c r="CT117" s="103"/>
      <c r="CU117" s="103"/>
      <c r="CV117" s="103"/>
      <c r="CW117" s="103"/>
      <c r="CX117" s="103"/>
      <c r="CY117" s="103"/>
      <c r="CZ117" s="103"/>
      <c r="DA117" s="103"/>
      <c r="DB117" s="103"/>
      <c r="DC117" s="103"/>
      <c r="DD117" s="103"/>
      <c r="DE117" s="103"/>
      <c r="DF117" s="103"/>
      <c r="DG117" s="103"/>
      <c r="DH117" s="103"/>
      <c r="DI117" s="103"/>
      <c r="DJ117" s="103"/>
      <c r="DK117" s="102" t="s">
        <v>187</v>
      </c>
      <c r="DL117" s="102"/>
      <c r="DM117" s="102"/>
      <c r="DN117" s="102"/>
      <c r="DO117" s="102"/>
      <c r="DP117" s="102"/>
      <c r="DQ117" s="102"/>
      <c r="DR117" s="104" t="s">
        <v>199</v>
      </c>
      <c r="DS117" s="104"/>
      <c r="DT117" s="104"/>
      <c r="DU117" s="104"/>
      <c r="DV117" s="105" t="s">
        <v>78</v>
      </c>
      <c r="DW117" s="105"/>
      <c r="DX117" s="105"/>
      <c r="DY117" s="105"/>
      <c r="DZ117" s="105"/>
      <c r="EA117" s="105"/>
      <c r="EB117" s="105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00" t="s">
        <v>4</v>
      </c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ht="60.75" customHeight="1" x14ac:dyDescent="0.25">
      <c r="A120" s="106" t="s">
        <v>79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8"/>
      <c r="AV120" s="109" t="s">
        <v>80</v>
      </c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1"/>
      <c r="BY120" s="109" t="s">
        <v>81</v>
      </c>
      <c r="BZ120" s="110"/>
      <c r="CA120" s="110"/>
      <c r="CB120" s="110"/>
      <c r="CC120" s="110"/>
      <c r="CD120" s="110"/>
      <c r="CE120" s="110"/>
      <c r="CF120" s="110"/>
      <c r="CG120" s="110"/>
      <c r="CH120" s="110"/>
      <c r="CI120" s="110"/>
      <c r="CJ120" s="110"/>
      <c r="CK120" s="110"/>
      <c r="CL120" s="110"/>
      <c r="CM120" s="110"/>
      <c r="CN120" s="110"/>
      <c r="CO120" s="110"/>
      <c r="CP120" s="110"/>
      <c r="CQ120" s="110"/>
      <c r="CR120" s="110"/>
      <c r="CS120" s="110"/>
      <c r="CT120" s="110"/>
      <c r="CU120" s="110"/>
      <c r="CV120" s="110"/>
      <c r="CW120" s="110"/>
      <c r="CX120" s="110"/>
      <c r="CY120" s="110"/>
      <c r="CZ120" s="110"/>
      <c r="DA120" s="111"/>
      <c r="DC120" s="43"/>
    </row>
    <row r="121" spans="1:151" s="32" customFormat="1" x14ac:dyDescent="0.25">
      <c r="A121" s="119">
        <v>1</v>
      </c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1"/>
      <c r="AV121" s="219">
        <v>2</v>
      </c>
      <c r="AW121" s="220"/>
      <c r="AX121" s="220"/>
      <c r="AY121" s="220"/>
      <c r="AZ121" s="220"/>
      <c r="BA121" s="220"/>
      <c r="BB121" s="220"/>
      <c r="BC121" s="220"/>
      <c r="BD121" s="220"/>
      <c r="BE121" s="220"/>
      <c r="BF121" s="220"/>
      <c r="BG121" s="220"/>
      <c r="BH121" s="220"/>
      <c r="BI121" s="220"/>
      <c r="BJ121" s="220"/>
      <c r="BK121" s="220"/>
      <c r="BL121" s="220"/>
      <c r="BM121" s="220"/>
      <c r="BN121" s="220"/>
      <c r="BO121" s="220"/>
      <c r="BP121" s="220"/>
      <c r="BQ121" s="220"/>
      <c r="BR121" s="220"/>
      <c r="BS121" s="220"/>
      <c r="BT121" s="220"/>
      <c r="BU121" s="220"/>
      <c r="BV121" s="220"/>
      <c r="BW121" s="220"/>
      <c r="BX121" s="221"/>
      <c r="BY121" s="219">
        <v>3</v>
      </c>
      <c r="BZ121" s="220"/>
      <c r="CA121" s="220"/>
      <c r="CB121" s="220"/>
      <c r="CC121" s="220"/>
      <c r="CD121" s="220"/>
      <c r="CE121" s="220"/>
      <c r="CF121" s="220"/>
      <c r="CG121" s="220"/>
      <c r="CH121" s="220"/>
      <c r="CI121" s="220"/>
      <c r="CJ121" s="220"/>
      <c r="CK121" s="220"/>
      <c r="CL121" s="220"/>
      <c r="CM121" s="220"/>
      <c r="CN121" s="220"/>
      <c r="CO121" s="220"/>
      <c r="CP121" s="220"/>
      <c r="CQ121" s="220"/>
      <c r="CR121" s="220"/>
      <c r="CS121" s="220"/>
      <c r="CT121" s="220"/>
      <c r="CU121" s="220"/>
      <c r="CV121" s="220"/>
      <c r="CW121" s="220"/>
      <c r="CX121" s="220"/>
      <c r="CY121" s="220"/>
      <c r="CZ121" s="220"/>
      <c r="DA121" s="221"/>
      <c r="DC121" s="67"/>
    </row>
    <row r="122" spans="1:151" s="18" customFormat="1" x14ac:dyDescent="0.25">
      <c r="A122" s="21"/>
      <c r="B122" s="112" t="s">
        <v>82</v>
      </c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6"/>
      <c r="AV122" s="97">
        <v>0</v>
      </c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9"/>
      <c r="BY122" s="97">
        <v>0</v>
      </c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9"/>
      <c r="DC122" s="44"/>
    </row>
    <row r="123" spans="1:151" s="18" customFormat="1" x14ac:dyDescent="0.25">
      <c r="A123" s="21"/>
      <c r="B123" s="95" t="s">
        <v>83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6"/>
      <c r="AV123" s="97">
        <v>0</v>
      </c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9"/>
      <c r="BY123" s="97">
        <v>0</v>
      </c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9"/>
      <c r="DC123" s="44"/>
    </row>
    <row r="124" spans="1:151" s="18" customFormat="1" x14ac:dyDescent="0.25">
      <c r="A124" s="21"/>
      <c r="B124" s="95" t="s">
        <v>84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6"/>
      <c r="AV124" s="97">
        <v>0</v>
      </c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9"/>
      <c r="BY124" s="97">
        <v>0</v>
      </c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9"/>
      <c r="DC124" s="44"/>
    </row>
    <row r="125" spans="1:151" s="18" customFormat="1" x14ac:dyDescent="0.25">
      <c r="A125" s="21"/>
      <c r="B125" s="95" t="s">
        <v>85</v>
      </c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6"/>
      <c r="AV125" s="97">
        <f>CR105*1000</f>
        <v>11569</v>
      </c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9"/>
      <c r="BY125" s="97">
        <f>DN105*1000</f>
        <v>11569</v>
      </c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9"/>
      <c r="DC125" s="44"/>
    </row>
    <row r="126" spans="1:151" s="18" customFormat="1" x14ac:dyDescent="0.25">
      <c r="A126" s="21"/>
      <c r="B126" s="95" t="s">
        <v>86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6"/>
      <c r="AV126" s="97">
        <f>CR111*1000</f>
        <v>0</v>
      </c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9"/>
      <c r="BY126" s="97">
        <f>DN111*1000</f>
        <v>0</v>
      </c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9"/>
      <c r="DC126" s="44"/>
    </row>
    <row r="127" spans="1:151" s="18" customFormat="1" x14ac:dyDescent="0.25">
      <c r="A127" s="21"/>
      <c r="B127" s="95" t="s">
        <v>87</v>
      </c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6"/>
      <c r="AV127" s="97">
        <f>CR106*1000</f>
        <v>607.13</v>
      </c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9"/>
      <c r="BY127" s="97">
        <f>DN106*1000</f>
        <v>607.13</v>
      </c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9"/>
      <c r="DC127" s="44"/>
    </row>
    <row r="128" spans="1:151" s="18" customFormat="1" x14ac:dyDescent="0.25">
      <c r="A128" s="21"/>
      <c r="B128" s="95" t="s">
        <v>88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6"/>
      <c r="AV128" s="97">
        <f>(CR107+CR108+CR109)*1000</f>
        <v>156.59800000000001</v>
      </c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9"/>
      <c r="BY128" s="97">
        <f>(DN107+DN108+DN109)*1000</f>
        <v>156.59800000000001</v>
      </c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9"/>
      <c r="DC128" s="44"/>
    </row>
    <row r="129" spans="1:107" s="18" customFormat="1" x14ac:dyDescent="0.25">
      <c r="A129" s="21"/>
      <c r="B129" s="95" t="s">
        <v>89</v>
      </c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6"/>
      <c r="AV129" s="97">
        <v>0</v>
      </c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9"/>
      <c r="BY129" s="97">
        <v>0</v>
      </c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9"/>
      <c r="DC129" s="44"/>
    </row>
    <row r="130" spans="1:107" s="18" customFormat="1" x14ac:dyDescent="0.25">
      <c r="A130" s="21"/>
      <c r="B130" s="95" t="s">
        <v>90</v>
      </c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6"/>
      <c r="AV130" s="97">
        <v>0</v>
      </c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9"/>
      <c r="BY130" s="97">
        <v>0</v>
      </c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9"/>
      <c r="DC130" s="44"/>
    </row>
    <row r="131" spans="1:107" s="18" customFormat="1" x14ac:dyDescent="0.25">
      <c r="A131" s="21"/>
      <c r="B131" s="95" t="s">
        <v>91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6"/>
      <c r="AV131" s="97">
        <v>0</v>
      </c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9"/>
      <c r="BY131" s="97">
        <v>0</v>
      </c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9"/>
      <c r="DC131" s="44"/>
    </row>
    <row r="132" spans="1:107" s="18" customFormat="1" x14ac:dyDescent="0.25">
      <c r="A132" s="21"/>
      <c r="B132" s="95" t="s">
        <v>92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6"/>
      <c r="AV132" s="97">
        <v>0</v>
      </c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9"/>
      <c r="BY132" s="97">
        <v>0</v>
      </c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9"/>
      <c r="DC132" s="44"/>
    </row>
    <row r="133" spans="1:107" s="18" customFormat="1" x14ac:dyDescent="0.25">
      <c r="A133" s="21"/>
      <c r="B133" s="95" t="s">
        <v>53</v>
      </c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6"/>
      <c r="AV133" s="97">
        <f>AV125+AV126+AV127+AV128</f>
        <v>12332.727999999999</v>
      </c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9"/>
      <c r="BY133" s="97">
        <f>BY125+BY126+BY127+BY128</f>
        <v>12332.727999999999</v>
      </c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9"/>
      <c r="DC133" s="44"/>
    </row>
  </sheetData>
  <mergeCells count="519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7:V77"/>
    <mergeCell ref="X77:AR77"/>
    <mergeCell ref="AT77:BP77"/>
    <mergeCell ref="CV77:DZ77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2024-11-29T00:18:12Z</dcterms:modified>
</cp:coreProperties>
</file>