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C10" i="4" l="1"/>
  <c r="D9" i="4" l="1"/>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N12" i="3"/>
  <c r="N7" i="3" s="1"/>
  <c r="P8" i="3"/>
  <c r="O8" i="3"/>
  <c r="N8" i="3"/>
  <c r="M8" i="3"/>
  <c r="L8" i="3"/>
  <c r="K8" i="3"/>
  <c r="J8" i="3"/>
  <c r="I8" i="3"/>
  <c r="H8" i="3"/>
  <c r="G8" i="3"/>
  <c r="F8" i="3"/>
  <c r="E8" i="3"/>
  <c r="P7" i="3"/>
  <c r="O7" i="3"/>
  <c r="M12" i="3" l="1"/>
  <c r="M7" i="3" s="1"/>
  <c r="K12" i="3"/>
  <c r="K7" i="3" s="1"/>
  <c r="L12" i="3"/>
  <c r="L7" i="3" s="1"/>
  <c r="J12" i="3"/>
  <c r="J7" i="3" s="1"/>
  <c r="I12" i="3"/>
  <c r="I7" i="3"/>
  <c r="H12" i="3"/>
  <c r="H7" i="3" s="1"/>
  <c r="G12" i="3"/>
  <c r="G7" i="3" s="1"/>
  <c r="F12" i="3"/>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<sst xmlns="http://schemas.openxmlformats.org/spreadsheetml/2006/main" count="2620" uniqueCount="875">
  <si>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</si>
  <si>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</si>
  <si>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</si>
  <si>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</si>
  <si>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</si>
  <si>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</si>
  <si>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</si>
  <si>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</si>
  <si>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</si>
  <si>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</si>
  <si>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</si>
  <si>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</si>
  <si>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</si>
  <si>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</si>
  <si>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</si>
  <si>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</si>
  <si>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</si>
  <si>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</si>
  <si>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</si>
  <si>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</si>
  <si>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</si>
  <si>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</si>
  <si>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</si>
  <si>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</si>
  <si>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</si>
  <si>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</si>
  <si>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</si>
  <si>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</si>
  <si>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</si>
  <si>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</si>
  <si>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</si>
  <si>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</si>
  <si>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</si>
  <si>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</si>
  <si>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</si>
  <si>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</si>
  <si>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</si>
  <si>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</si>
  <si>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</si>
  <si>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</si>
  <si>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</si>
  <si>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</si>
  <si>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</si>
  <si>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</si>
  <si>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</si>
  <si>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</si>
  <si>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</si>
  <si>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</si>
  <si>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</si>
  <si>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</si>
  <si>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</si>
  <si>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</si>
  <si>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</si>
  <si>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</si>
  <si>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</si>
  <si>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</si>
  <si>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</si>
  <si>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</si>
  <si>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</si>
  <si>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</si>
  <si>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</si>
  <si>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</si>
  <si>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</si>
  <si>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</si>
  <si>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</si>
  <si>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</si>
  <si>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</si>
  <si>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</si>
  <si>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</si>
  <si>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</si>
  <si>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</si>
  <si>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</si>
  <si>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</si>
  <si>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</si>
  <si>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</si>
  <si>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</si>
  <si>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</si>
  <si>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</si>
  <si>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</si>
  <si>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</si>
  <si>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</si>
  <si>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</si>
  <si>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</si>
  <si>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</si>
  <si>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</si>
  <si>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</si>
  <si>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</si>
  <si>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</si>
  <si>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</si>
  <si>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</si>
  <si>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</si>
  <si>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</si>
  <si>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</si>
  <si>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</si>
  <si>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</si>
  <si>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</si>
  <si>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</si>
  <si>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</si>
  <si>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</si>
  <si>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</si>
  <si>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</si>
  <si>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</si>
  <si>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</si>
  <si>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</si>
  <si>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</si>
  <si>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</si>
  <si>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</si>
  <si>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</si>
  <si>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</si>
  <si>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</si>
  <si>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</si>
  <si>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</si>
  <si>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</si>
  <si>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</si>
  <si>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</si>
  <si>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</si>
  <si>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</si>
  <si>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</si>
  <si>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</si>
  <si>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</si>
  <si>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</si>
  <si>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</si>
  <si>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</si>
  <si>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</si>
  <si>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</si>
  <si>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</si>
  <si>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</si>
  <si>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</si>
  <si>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</si>
  <si>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</si>
  <si>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</si>
  <si>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</si>
  <si>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</si>
  <si>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</si>
  <si>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</si>
  <si>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</si>
  <si>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</si>
  <si>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</si>
  <si>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</si>
  <si>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</si>
  <si>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</si>
  <si>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</si>
  <si>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</si>
  <si>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</si>
  <si>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</si>
  <si>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</si>
  <si>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</si>
  <si>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</si>
  <si>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</si>
  <si>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</si>
  <si>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</si>
  <si>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</si>
  <si>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</si>
  <si>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</si>
  <si>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</si>
  <si>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</si>
  <si>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</si>
  <si>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</si>
  <si>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</si>
  <si>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</si>
  <si>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</si>
  <si>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</si>
  <si>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</si>
  <si>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</si>
  <si>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</si>
  <si>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</si>
  <si>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</si>
  <si>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</si>
  <si>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</si>
  <si>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</si>
  <si>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</si>
  <si>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</si>
  <si>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</si>
  <si>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</si>
  <si>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</si>
  <si>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</si>
  <si>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</si>
  <si>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</si>
  <si>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</si>
  <si>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</si>
  <si>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</si>
  <si>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</si>
  <si>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</si>
  <si>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</si>
  <si>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</si>
  <si>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</si>
  <si>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</si>
  <si>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</si>
  <si>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</si>
  <si>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</si>
  <si>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</si>
  <si>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</si>
  <si>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</si>
  <si>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</si>
  <si>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</si>
  <si>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</si>
  <si>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</si>
  <si>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</si>
  <si>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</si>
  <si>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</si>
  <si>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</si>
  <si>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</si>
  <si>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</si>
  <si>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</si>
  <si>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</si>
  <si>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</si>
  <si>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</si>
  <si>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</si>
  <si>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</si>
  <si>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</si>
  <si>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</si>
  <si>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</si>
  <si>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</si>
  <si>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</si>
  <si>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</si>
  <si>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</si>
  <si>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</si>
  <si>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</si>
  <si>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</si>
  <si>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</si>
  <si>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</si>
  <si>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</si>
  <si>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</si>
  <si>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</si>
  <si>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</si>
  <si>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</si>
  <si>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</si>
  <si>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</si>
  <si>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</si>
  <si>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</si>
  <si>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</si>
  <si>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</si>
  <si>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</si>
  <si>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</si>
  <si>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</si>
  <si>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</si>
  <si>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</si>
  <si>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</si>
  <si>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</si>
  <si>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</si>
  <si>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</si>
  <si>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</si>
  <si>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</si>
  <si>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</si>
  <si>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</si>
  <si>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</si>
  <si>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</si>
  <si>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</si>
  <si>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</si>
  <si>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</si>
  <si>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</si>
  <si>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</si>
  <si>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</si>
  <si>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</si>
  <si>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</si>
  <si>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</si>
  <si>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</si>
  <si>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</si>
  <si>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</si>
  <si>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</si>
  <si>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</si>
  <si>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</si>
  <si>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</si>
  <si>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</si>
  <si>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</si>
  <si>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</si>
  <si>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</si>
  <si>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</si>
  <si>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</si>
  <si>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</si>
  <si>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</si>
  <si>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</si>
  <si>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</si>
  <si>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</si>
  <si>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</si>
  <si>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</si>
  <si>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</si>
  <si>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</si>
  <si>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</si>
  <si>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</si>
  <si>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</si>
  <si>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</si>
  <si>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</si>
  <si>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</si>
  <si>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</si>
  <si>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</si>
  <si>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</si>
  <si>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</si>
  <si>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</si>
  <si>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</si>
  <si>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</si>
  <si>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</si>
  <si>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</si>
  <si>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</si>
  <si>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</si>
  <si>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</si>
  <si>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</si>
  <si>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</si>
  <si>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</si>
  <si>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</si>
  <si>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</si>
  <si>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</si>
  <si>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</si>
  <si>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</si>
  <si>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</si>
  <si>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</si>
  <si>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</si>
  <si>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</si>
  <si>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</si>
  <si>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</si>
  <si>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</si>
  <si>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</si>
  <si>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</si>
  <si>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</si>
  <si>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</si>
  <si>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</si>
  <si>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</si>
  <si>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</si>
  <si>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</si>
  <si>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</si>
  <si>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</si>
  <si>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</si>
  <si>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</si>
  <si>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</si>
  <si>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</si>
  <si>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</si>
  <si>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</si>
  <si>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</si>
  <si>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</si>
  <si>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</si>
  <si>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</si>
  <si>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</si>
  <si>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</si>
  <si>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</si>
  <si>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</si>
  <si>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</si>
  <si>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</si>
  <si>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</si>
  <si>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</si>
  <si>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</si>
  <si>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</si>
  <si>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</si>
  <si>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</si>
  <si>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</si>
  <si>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</si>
  <si>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</si>
  <si>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</si>
  <si>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</si>
  <si>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</si>
  <si>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</si>
  <si>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</si>
  <si>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</si>
  <si>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</si>
  <si>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</si>
  <si>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</si>
  <si>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</si>
  <si>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</si>
  <si>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</si>
  <si>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</si>
  <si>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</si>
  <si>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</si>
  <si>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</si>
  <si>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</si>
  <si>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</si>
  <si>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</si>
  <si>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</si>
  <si>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</si>
  <si>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</si>
  <si>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</si>
  <si>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</si>
  <si>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</si>
  <si>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</si>
  <si>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</si>
  <si>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</si>
  <si>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</si>
  <si>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</si>
  <si>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</si>
  <si>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</si>
  <si>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</si>
  <si>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</si>
  <si>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</si>
  <si>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</si>
  <si>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</si>
  <si>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</si>
  <si>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</si>
  <si>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</si>
  <si>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</si>
  <si>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</si>
  <si>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</si>
  <si>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</si>
  <si>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</si>
  <si>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</si>
  <si>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</si>
  <si>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</si>
  <si>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</si>
  <si>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</si>
  <si>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</si>
  <si>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</si>
  <si>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</si>
  <si>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</si>
  <si>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</si>
  <si>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</si>
  <si>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</si>
  <si>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</si>
  <si>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</si>
  <si>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</si>
  <si>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</si>
  <si>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</si>
  <si>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</si>
  <si>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</si>
  <si>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</si>
  <si>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</si>
  <si>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</si>
  <si>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</si>
  <si>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</si>
  <si>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</si>
  <si>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</si>
  <si>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</si>
  <si>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</si>
  <si>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</si>
  <si>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</si>
  <si>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</si>
  <si>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</si>
  <si>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</si>
  <si>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</si>
  <si>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</si>
  <si>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</si>
  <si>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</si>
  <si>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</si>
  <si>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</si>
  <si>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</si>
  <si>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</si>
  <si>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</si>
  <si>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</si>
  <si>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</si>
  <si>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</si>
  <si>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</si>
  <si>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</si>
  <si>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</si>
  <si>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</si>
  <si>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</si>
  <si>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</si>
  <si>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</si>
  <si>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</si>
  <si>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</si>
  <si>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</si>
  <si>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</si>
  <si>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</si>
  <si>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</si>
  <si>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</si>
  <si>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</si>
  <si>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</si>
  <si>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</si>
  <si>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</si>
  <si>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</si>
  <si>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</si>
  <si>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</si>
  <si>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</si>
  <si>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</si>
  <si>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</si>
  <si>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</si>
  <si>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</si>
  <si>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</si>
  <si>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</si>
  <si>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</si>
  <si>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</si>
  <si>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</si>
  <si>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</si>
  <si>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</si>
  <si>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</si>
  <si>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</si>
  <si>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</si>
  <si>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</si>
  <si>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</si>
  <si>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</si>
  <si>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</si>
  <si>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</si>
  <si>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</si>
  <si>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</si>
  <si>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</si>
  <si>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</si>
  <si>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</si>
  <si>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</si>
  <si>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</si>
  <si>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</si>
  <si>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</si>
  <si>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</si>
  <si>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</si>
  <si>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</si>
  <si>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</si>
  <si>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</si>
  <si>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</si>
  <si>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</si>
  <si>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</si>
  <si>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</si>
  <si>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</si>
  <si>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</si>
  <si>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</si>
  <si>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</si>
  <si>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</si>
  <si>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</si>
  <si>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</si>
  <si>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</si>
  <si>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</si>
  <si>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</si>
  <si>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</si>
  <si>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</si>
  <si>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</si>
  <si>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</si>
  <si>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</si>
  <si>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</si>
  <si>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</si>
  <si>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</si>
  <si>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</si>
  <si>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</si>
  <si>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</si>
  <si>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</si>
  <si>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</si>
  <si>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</si>
  <si>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</si>
  <si>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</si>
  <si>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</si>
  <si>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</si>
  <si>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</si>
  <si>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</si>
  <si>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</si>
  <si>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</si>
  <si>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</si>
  <si>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</si>
  <si>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</si>
  <si>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</si>
  <si>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</si>
  <si>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</si>
  <si>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</si>
  <si>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</si>
  <si>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</si>
  <si>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</si>
  <si>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</si>
  <si>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</si>
  <si>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</si>
  <si>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</si>
  <si>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</si>
  <si>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</si>
  <si>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</si>
  <si>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</si>
  <si>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</si>
  <si>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</si>
  <si>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</si>
  <si>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</si>
  <si>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</si>
  <si>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</si>
  <si>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</si>
  <si>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</si>
  <si>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</si>
  <si>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</si>
  <si>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</si>
  <si>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</si>
  <si>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</si>
  <si>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</si>
  <si>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</si>
  <si>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</si>
  <si>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</si>
  <si>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</si>
  <si>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</si>
  <si>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</si>
  <si>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</si>
  <si>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</si>
  <si>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</si>
  <si>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</si>
  <si>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</si>
  <si>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</si>
  <si>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</si>
  <si>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</si>
  <si>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</si>
  <si>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</si>
  <si>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</si>
  <si>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</si>
  <si>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</si>
  <si>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</si>
  <si>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</si>
  <si>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</si>
  <si>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</si>
  <si>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</si>
  <si>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</si>
  <si>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</si>
  <si>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</si>
  <si>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</si>
  <si>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</si>
  <si>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</si>
  <si>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</si>
  <si>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</si>
  <si>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</si>
  <si>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</si>
  <si>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</si>
  <si>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</si>
  <si>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</si>
  <si>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</si>
  <si>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</si>
  <si>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</si>
  <si>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</si>
  <si>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</si>
  <si>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</si>
  <si>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</si>
  <si>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</si>
  <si>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</si>
  <si>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</si>
  <si>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</si>
  <si>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</si>
  <si>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</si>
  <si>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</si>
  <si>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</si>
  <si>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</si>
  <si>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</si>
  <si>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</si>
  <si>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</si>
  <si>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</si>
  <si>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</si>
  <si>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</si>
  <si>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</si>
  <si>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</si>
  <si>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</si>
  <si>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</si>
  <si>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</si>
  <si>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</si>
  <si>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</si>
  <si>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</si>
  <si>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</si>
  <si>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</si>
  <si>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</si>
  <si>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</si>
  <si>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</si>
  <si>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</si>
  <si>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</si>
  <si>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</si>
  <si>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</si>
  <si>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</si>
  <si>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</si>
  <si>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</si>
  <si>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</si>
  <si>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</si>
  <si>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</si>
  <si>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</si>
  <si>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</si>
  <si>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</si>
  <si>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</si>
  <si>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</si>
  <si>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</si>
  <si>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</si>
  <si>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</si>
  <si>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</si>
  <si>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</si>
  <si>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</si>
  <si>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</si>
  <si>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</si>
  <si>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</si>
  <si>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</si>
  <si>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</si>
  <si>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</si>
  <si>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</si>
  <si>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</si>
  <si>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</si>
  <si>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</si>
  <si>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</si>
  <si>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</si>
  <si>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</si>
  <si>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</si>
  <si>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</si>
  <si>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</si>
  <si>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</si>
  <si>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</si>
  <si>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</si>
  <si>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</si>
  <si>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</si>
  <si>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</si>
  <si>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</si>
  <si>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</si>
  <si>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</si>
  <si>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</si>
  <si>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</si>
  <si>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</si>
  <si>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</si>
  <si>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</si>
  <si>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</si>
  <si>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</si>
  <si>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</si>
  <si>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</si>
  <si>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</si>
  <si>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</si>
  <si>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</si>
  <si>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</si>
  <si>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</si>
  <si>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</si>
  <si>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</si>
  <si>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</si>
  <si>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</si>
  <si>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</si>
  <si>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</si>
  <si>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</si>
  <si>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</si>
  <si>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</si>
  <si>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</si>
  <si>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</si>
  <si>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</si>
  <si>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</si>
  <si>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</si>
  <si>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</si>
  <si>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</si>
  <si>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</si>
  <si>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</si>
  <si>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</si>
  <si>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</si>
  <si>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</si>
  <si>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</si>
  <si>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</si>
  <si>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</si>
  <si>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</si>
  <si>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</si>
  <si>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</si>
  <si>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</si>
  <si>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</si>
  <si>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</si>
  <si>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</si>
  <si>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</si>
  <si>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</si>
  <si>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</si>
  <si>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</si>
  <si>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</si>
  <si>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</si>
  <si>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</si>
  <si>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</si>
  <si>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</si>
  <si>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</si>
  <si>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</si>
  <si>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</si>
  <si>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</si>
  <si>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</si>
  <si>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</si>
  <si>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</si>
  <si>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</si>
  <si>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</si>
  <si>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</si>
  <si>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</si>
  <si>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</si>
  <si>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</si>
  <si>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</si>
  <si>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</si>
  <si>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</si>
  <si>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</si>
  <si>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</si>
  <si>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</si>
  <si>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</si>
  <si>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</si>
  <si>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</si>
  <si>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</si>
  <si>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</si>
  <si>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</si>
  <si>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</si>
  <si>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</si>
  <si>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</si>
  <si>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</si>
  <si>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</si>
  <si>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</si>
  <si>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</si>
  <si>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</si>
  <si>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</si>
  <si>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</si>
  <si>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</si>
  <si>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</si>
  <si>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</si>
  <si>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</si>
  <si>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</si>
  <si>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</si>
  <si>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</si>
  <si>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</si>
  <si>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</si>
  <si>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</si>
  <si>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</si>
  <si>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</si>
  <si>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</si>
  <si>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</si>
  <si>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</si>
  <si>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</si>
  <si>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</si>
  <si>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</si>
  <si>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</si>
  <si>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</si>
  <si>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</si>
  <si>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</si>
  <si>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</si>
  <si>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</si>
  <si>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</si>
  <si>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</si>
  <si>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</si>
  <si>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</si>
  <si>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</si>
  <si>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</si>
  <si>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</si>
  <si>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</si>
  <si>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</si>
  <si>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</si>
  <si>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</si>
  <si>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</si>
  <si>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</si>
  <si>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</si>
  <si>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</si>
  <si>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</si>
  <si>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</si>
  <si>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</si>
  <si>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</si>
  <si>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</si>
  <si>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</si>
  <si>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</si>
  <si>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</si>
  <si>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</si>
  <si>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</si>
  <si>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</si>
  <si>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</si>
  <si>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</si>
  <si>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</si>
  <si>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</si>
  <si>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</si>
  <si>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</si>
  <si>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</si>
  <si>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</si>
  <si>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</si>
  <si>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</si>
  <si>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</si>
  <si>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</si>
  <si>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</si>
  <si>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</si>
  <si>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</si>
  <si>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</si>
  <si>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</si>
  <si>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</si>
  <si>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</si>
  <si>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</si>
  <si>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</si>
  <si>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</si>
  <si>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</si>
  <si>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</si>
  <si>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</si>
  <si>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</si>
  <si>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</si>
  <si>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</si>
  <si>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</si>
  <si>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</si>
  <si>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</si>
  <si>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</si>
  <si>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</si>
  <si>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</si>
  <si>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</si>
  <si>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</si>
  <si>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</si>
  <si>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</si>
  <si>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</si>
  <si>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</si>
  <si>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</si>
  <si>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</si>
  <si>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</si>
  <si>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</si>
  <si>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</si>
  <si>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</si>
  <si>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</si>
  <si>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</si>
  <si>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</si>
  <si>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</si>
  <si>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</si>
  <si>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</si>
  <si>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</si>
  <si>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</si>
  <si>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</si>
  <si>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</si>
  <si>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Замеры активных и реактивных нагрузок произведены 19/.06.2024</t>
  </si>
  <si>
    <r>
      <t>Замеры активных и реактивных нагрузок произведены с 19.06.2024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</si>
  <si>
    <t>ноябрь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</si>
</sst>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868</v>
      </c>
      <c r="B1" s="4"/>
    </row>
    <row r="2" spans="1:3">
      <c r="A2" s="119"/>
      <c r="B2" s="4"/>
    </row>
    <row r="3" spans="1:3" s="54" customFormat="1" ht="60.75">
      <c r="A3" s="127" t="s">
        <v>129</v>
      </c>
      <c r="B3" s="128" t="s">
        <v>25</v>
      </c>
      <c r="C3" s="129" t="s">
        <v>849</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57" t="s">
        <v>26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26</v>
      </c>
    </row>
    <row r="10" spans="1:3" s="132" customFormat="1" ht="60.75">
      <c r="A10" s="38" t="s">
        <v>745</v>
      </c>
      <c r="B10" s="73" t="s">
        <v>743</v>
      </c>
      <c r="C10" s="6" t="s">
        <v>26</v>
      </c>
    </row>
    <row r="11" spans="1:3" s="132" customFormat="1" ht="60.75">
      <c r="A11" s="39" t="s">
        <v>127</v>
      </c>
      <c r="B11" s="73" t="s">
        <v>743</v>
      </c>
      <c r="C11" s="6" t="s">
        <v>26</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6" t="s">
        <v>26</v>
      </c>
    </row>
    <row r="19" spans="1:3" s="132" customFormat="1" ht="128.25" customHeight="1">
      <c r="A19" s="38" t="s">
        <v>118</v>
      </c>
      <c r="B19" s="73" t="s">
        <v>840</v>
      </c>
      <c r="C19" s="7" t="s">
        <v>851</v>
      </c>
    </row>
    <row r="20" spans="1:3" s="132" customFormat="1" ht="40.5">
      <c r="A20" s="38" t="s">
        <v>119</v>
      </c>
      <c r="B20" s="73" t="s">
        <v>771</v>
      </c>
      <c r="C20" s="6" t="s">
        <v>26</v>
      </c>
    </row>
    <row r="21" spans="1:3" s="132" customFormat="1" ht="276.75" customHeight="1">
      <c r="A21" s="38" t="s">
        <v>120</v>
      </c>
      <c r="B21" s="74" t="s">
        <v>757</v>
      </c>
      <c r="C21" s="7" t="s">
        <v>763</v>
      </c>
    </row>
    <row r="22" spans="1:3" s="132" customFormat="1" ht="217.5" customHeight="1">
      <c r="A22" s="38" t="s">
        <v>121</v>
      </c>
      <c r="B22" s="74" t="s">
        <v>758</v>
      </c>
      <c r="C22" s="7" t="s">
        <v>65</v>
      </c>
    </row>
    <row r="23" spans="1:3" s="132" customFormat="1" ht="101.25" hidden="1">
      <c r="A23" s="134" t="s">
        <v>741</v>
      </c>
      <c r="B23" s="135" t="s">
        <v>110</v>
      </c>
      <c r="C23" s="6" t="s">
        <v>26</v>
      </c>
    </row>
    <row r="24" spans="1:3" s="132" customFormat="1">
      <c r="A24" s="41" t="s">
        <v>742</v>
      </c>
      <c r="B24" s="74" t="s">
        <v>743</v>
      </c>
      <c r="C24" s="6"/>
    </row>
    <row r="25" spans="1:3" s="132" customFormat="1" ht="81">
      <c r="A25" s="38" t="s">
        <v>122</v>
      </c>
      <c r="B25" s="74" t="s">
        <v>759</v>
      </c>
      <c r="C25" s="6" t="s">
        <v>26</v>
      </c>
    </row>
    <row r="26" spans="1:3" s="132" customFormat="1" ht="222.75">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81">
      <c r="A29" s="38" t="s">
        <v>126</v>
      </c>
      <c r="B29" s="73" t="s">
        <v>761</v>
      </c>
      <c r="C29" s="7" t="s">
        <v>26</v>
      </c>
    </row>
    <row r="30" spans="1:3" s="132" customFormat="1" ht="202.5">
      <c r="A30" s="38" t="s">
        <v>852</v>
      </c>
      <c r="B30" s="73" t="s">
        <v>853</v>
      </c>
      <c r="C30" s="7" t="s">
        <v>854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I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868</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869</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869</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872</v>
      </c>
      <c r="H19" s="7" t="s">
        <v>873</v>
      </c>
      <c r="I19" s="6" t="s">
        <v>26</v>
      </c>
      <c r="J19" s="6" t="s">
        <v>26</v>
      </c>
      <c r="K19" s="7" t="s">
        <v>735</v>
      </c>
      <c r="L19" s="6" t="s">
        <v>26</v>
      </c>
      <c r="M19" s="7" t="s">
        <v>851</v>
      </c>
      <c r="N19" s="7" t="s">
        <v>870</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871</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852</v>
      </c>
      <c r="B30" s="73" t="s">
        <v>853</v>
      </c>
      <c r="C30" s="7" t="s">
        <v>854</v>
      </c>
      <c r="D30" s="7" t="s">
        <v>854</v>
      </c>
      <c r="E30" s="7" t="s">
        <v>854</v>
      </c>
      <c r="F30" s="7" t="s">
        <v>854</v>
      </c>
      <c r="G30" s="7" t="s">
        <v>854</v>
      </c>
      <c r="H30" s="7" t="s">
        <v>854</v>
      </c>
      <c r="I30" s="7" t="s">
        <v>854</v>
      </c>
      <c r="J30" s="7" t="s">
        <v>854</v>
      </c>
      <c r="K30" s="7" t="s">
        <v>854</v>
      </c>
      <c r="L30" s="7" t="s">
        <v>854</v>
      </c>
      <c r="M30" s="7" t="s">
        <v>854</v>
      </c>
      <c r="N30" s="7" t="s">
        <v>854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52" t="s">
        <v>874</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79</v>
      </c>
      <c r="B7" s="155" t="s">
        <v>69</v>
      </c>
      <c r="C7" s="156"/>
      <c r="D7" s="157"/>
      <c r="E7" s="155" t="s">
        <v>70</v>
      </c>
      <c r="F7" s="156"/>
      <c r="G7" s="157"/>
      <c r="H7" s="156" t="s">
        <v>71</v>
      </c>
      <c r="I7" s="156"/>
      <c r="J7" s="156"/>
      <c r="K7" s="155" t="s">
        <v>72</v>
      </c>
      <c r="L7" s="156"/>
      <c r="M7" s="157"/>
    </row>
    <row r="8" spans="1:13" ht="26.25" thickBot="1">
      <c r="A8" s="154"/>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v>1</v>
      </c>
      <c r="C9" s="141" t="s">
        <v>26</v>
      </c>
      <c r="D9" s="142">
        <f>1+1</f>
        <v>2</v>
      </c>
      <c r="E9" s="140">
        <v>1</v>
      </c>
      <c r="F9" s="141" t="s">
        <v>26</v>
      </c>
      <c r="G9" s="142">
        <v>1</v>
      </c>
      <c r="H9" s="140" t="s">
        <v>26</v>
      </c>
      <c r="I9" s="141" t="s">
        <v>26</v>
      </c>
      <c r="J9" s="142">
        <v>1</v>
      </c>
      <c r="K9" s="140" t="s">
        <v>26</v>
      </c>
      <c r="L9" s="141" t="s">
        <v>26</v>
      </c>
      <c r="M9" s="142" t="s">
        <v>26</v>
      </c>
    </row>
    <row r="10" spans="1:13" ht="13.5" thickBot="1">
      <c r="A10" s="33" t="s">
        <v>76</v>
      </c>
      <c r="B10" s="143">
        <v>1</v>
      </c>
      <c r="C10" s="150">
        <f>1+1</f>
        <v>2</v>
      </c>
      <c r="D10" s="149" t="s">
        <v>26</v>
      </c>
      <c r="E10" s="143">
        <v>1</v>
      </c>
      <c r="F10" s="150">
        <v>1</v>
      </c>
      <c r="G10" s="145" t="s">
        <v>26</v>
      </c>
      <c r="H10" s="143">
        <v>1</v>
      </c>
      <c r="I10" s="144">
        <v>1</v>
      </c>
      <c r="J10" s="145" t="s">
        <v>26</v>
      </c>
      <c r="K10" s="143" t="s">
        <v>26</v>
      </c>
      <c r="L10" s="144" t="s">
        <v>26</v>
      </c>
      <c r="M10" s="145" t="s">
        <v>26</v>
      </c>
    </row>
    <row r="11" spans="1:13" ht="13.5" thickBot="1">
      <c r="A11" s="33" t="s">
        <v>75</v>
      </c>
      <c r="B11" s="146">
        <f t="shared" ref="B11:D11" si="0">SUM(B9:B10)</f>
        <v>2</v>
      </c>
      <c r="C11" s="147">
        <f t="shared" si="0"/>
        <v>2</v>
      </c>
      <c r="D11" s="148">
        <f t="shared" si="0"/>
        <v>2</v>
      </c>
      <c r="E11" s="146">
        <f t="shared" ref="E11:M11" si="1">SUM(E9:E10)</f>
        <v>2</v>
      </c>
      <c r="F11" s="147">
        <f t="shared" si="1"/>
        <v>1</v>
      </c>
      <c r="G11" s="148">
        <f t="shared" si="1"/>
        <v>1</v>
      </c>
      <c r="H11" s="146">
        <f t="shared" si="1"/>
        <v>1</v>
      </c>
      <c r="I11" s="147">
        <f t="shared" si="1"/>
        <v>1</v>
      </c>
      <c r="J11" s="148">
        <f t="shared" si="1"/>
        <v>1</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9" t="s">
        <v>30</v>
      </c>
      <c r="B2" s="159"/>
      <c r="C2" s="159"/>
      <c r="D2" s="159"/>
      <c r="E2" s="159"/>
      <c r="F2" s="159"/>
    </row>
    <row r="3" spans="1:6" ht="28.5" customHeight="1">
      <c r="A3" s="158" t="s">
        <v>128</v>
      </c>
      <c r="B3" s="158"/>
      <c r="C3" s="158"/>
      <c r="D3" s="158"/>
      <c r="E3" s="158"/>
      <c r="F3" s="158"/>
    </row>
    <row r="4" spans="1:6">
      <c r="A4" s="160" t="s">
        <v>839</v>
      </c>
      <c r="B4" s="160"/>
      <c r="C4" s="160"/>
      <c r="D4" s="160"/>
      <c r="E4" s="160"/>
      <c r="F4" s="160"/>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5" t="s">
        <v>30</v>
      </c>
      <c r="B3" s="165"/>
      <c r="C3" s="165"/>
      <c r="D3" s="165"/>
      <c r="E3" s="165"/>
      <c r="F3" s="166"/>
      <c r="G3" s="166"/>
      <c r="H3" s="166"/>
    </row>
    <row r="4" spans="1:8" s="81" customFormat="1" ht="28.5" customHeight="1">
      <c r="A4" s="158" t="s">
        <v>734</v>
      </c>
      <c r="B4" s="158"/>
      <c r="C4" s="158"/>
      <c r="D4" s="158"/>
      <c r="E4" s="158"/>
      <c r="F4" s="167"/>
      <c r="G4" s="167"/>
      <c r="H4" s="167"/>
    </row>
    <row r="5" spans="1:8" s="81" customFormat="1">
      <c r="A5" s="160" t="s">
        <v>839</v>
      </c>
      <c r="B5" s="160"/>
      <c r="C5" s="160"/>
      <c r="D5" s="160"/>
      <c r="E5" s="160"/>
      <c r="F5" s="168"/>
      <c r="G5" s="168"/>
      <c r="H5" s="168"/>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1" t="s">
        <v>155</v>
      </c>
      <c r="B9" s="162"/>
      <c r="C9" s="162"/>
      <c r="D9" s="162"/>
      <c r="E9" s="162"/>
      <c r="F9" s="163"/>
      <c r="G9" s="163"/>
      <c r="H9" s="164"/>
    </row>
    <row r="10" spans="1:8">
      <c r="A10" s="169" t="s">
        <v>156</v>
      </c>
      <c r="B10" s="170"/>
      <c r="C10" s="170"/>
      <c r="D10" s="170"/>
      <c r="E10" s="170"/>
      <c r="F10" s="163"/>
      <c r="G10" s="163"/>
      <c r="H10" s="164"/>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1" t="s">
        <v>332</v>
      </c>
      <c r="B170" s="172"/>
      <c r="C170" s="172"/>
      <c r="D170" s="172"/>
      <c r="E170" s="172"/>
      <c r="F170" s="173"/>
      <c r="G170" s="173"/>
      <c r="H170" s="174"/>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5" t="s">
        <v>396</v>
      </c>
      <c r="B251" s="176"/>
      <c r="C251" s="176"/>
      <c r="D251" s="176"/>
      <c r="E251" s="176"/>
      <c r="F251" s="163"/>
      <c r="G251" s="163"/>
      <c r="H251" s="164"/>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1" t="s">
        <v>468</v>
      </c>
      <c r="B304" s="162"/>
      <c r="C304" s="162"/>
      <c r="D304" s="162"/>
      <c r="E304" s="162"/>
      <c r="F304" s="163"/>
      <c r="G304" s="163"/>
      <c r="H304" s="164"/>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89.25">
      <c r="A475" s="60" t="s">
        <v>717</v>
      </c>
      <c r="B475" s="61" t="s">
        <v>158</v>
      </c>
      <c r="C475" s="60" t="s">
        <v>485</v>
      </c>
      <c r="D475" s="60">
        <v>100</v>
      </c>
      <c r="E475" s="96" t="s">
        <v>718</v>
      </c>
      <c r="F475" s="72">
        <f t="shared" si="16"/>
        <v>80</v>
      </c>
      <c r="G475" s="72">
        <v>60</v>
      </c>
      <c r="H475" s="72">
        <f t="shared" si="17"/>
        <v>20</v>
      </c>
    </row>
    <row r="476" spans="1:8" ht="89.25">
      <c r="A476" s="60" t="s">
        <v>719</v>
      </c>
      <c r="B476" s="61" t="s">
        <v>158</v>
      </c>
      <c r="C476" s="60" t="s">
        <v>485</v>
      </c>
      <c r="D476" s="60">
        <v>100</v>
      </c>
      <c r="E476" s="96" t="s">
        <v>718</v>
      </c>
      <c r="F476" s="72">
        <f t="shared" si="16"/>
        <v>80</v>
      </c>
      <c r="G476" s="72">
        <v>46</v>
      </c>
      <c r="H476" s="72">
        <f t="shared" si="17"/>
        <v>34</v>
      </c>
    </row>
    <row r="477" spans="1:8" ht="89.25">
      <c r="A477" s="60" t="s">
        <v>719</v>
      </c>
      <c r="B477" s="61" t="s">
        <v>158</v>
      </c>
      <c r="C477" s="60" t="s">
        <v>485</v>
      </c>
      <c r="D477" s="60">
        <v>100</v>
      </c>
      <c r="E477" s="96" t="s">
        <v>718</v>
      </c>
      <c r="F477" s="72">
        <f t="shared" si="16"/>
        <v>80</v>
      </c>
      <c r="G477" s="72">
        <v>62</v>
      </c>
      <c r="H477" s="72">
        <f t="shared" si="17"/>
        <v>18</v>
      </c>
    </row>
    <row r="478" spans="1:8">
      <c r="A478" s="161" t="s">
        <v>720</v>
      </c>
      <c r="B478" s="162"/>
      <c r="C478" s="162"/>
      <c r="D478" s="162"/>
      <c r="E478" s="162"/>
      <c r="F478" s="163"/>
      <c r="G478" s="163"/>
      <c r="H478" s="164"/>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7" t="s">
        <v>107</v>
      </c>
      <c r="B3" s="177"/>
      <c r="C3" s="177"/>
      <c r="D3" s="177"/>
      <c r="E3" s="177"/>
    </row>
    <row r="4" spans="1:6" ht="14.25" customHeight="1">
      <c r="A4" s="178" t="s">
        <v>839</v>
      </c>
      <c r="B4" s="178"/>
      <c r="C4" s="178"/>
      <c r="D4" s="178"/>
      <c r="E4" s="178"/>
    </row>
    <row r="5" spans="1:6">
      <c r="A5" s="52"/>
      <c r="B5" s="52"/>
    </row>
    <row r="6" spans="1:6" ht="15">
      <c r="A6" s="179" t="s">
        <v>152</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1" t="s">
        <v>30</v>
      </c>
      <c r="B1" s="181"/>
      <c r="C1" s="181"/>
      <c r="D1" s="181"/>
      <c r="E1" s="181"/>
      <c r="F1" s="181"/>
      <c r="G1" s="181"/>
      <c r="H1" s="181"/>
      <c r="I1" s="181"/>
      <c r="J1" s="181"/>
      <c r="K1" s="181"/>
      <c r="L1" s="181"/>
      <c r="M1" s="181"/>
      <c r="N1" s="181"/>
      <c r="O1" s="181"/>
      <c r="P1" s="181"/>
    </row>
    <row r="2" spans="1:16" s="10" customFormat="1" ht="12.75" customHeight="1">
      <c r="A2" s="182" t="s">
        <v>765</v>
      </c>
      <c r="B2" s="182"/>
      <c r="C2" s="182"/>
      <c r="D2" s="182"/>
      <c r="E2" s="182"/>
      <c r="F2" s="182"/>
      <c r="G2" s="182"/>
      <c r="H2" s="182"/>
      <c r="I2" s="182"/>
      <c r="J2" s="182"/>
      <c r="K2" s="182"/>
      <c r="L2" s="182"/>
      <c r="M2" s="182"/>
      <c r="N2" s="182"/>
      <c r="O2" s="182"/>
      <c r="P2" s="182"/>
    </row>
    <row r="3" spans="1:16" s="10" customFormat="1">
      <c r="A3" s="12"/>
      <c r="B3" s="12"/>
      <c r="C3" s="12"/>
      <c r="D3" s="12"/>
    </row>
    <row r="4" spans="1:16" s="10" customFormat="1" ht="13.5" thickBot="1">
      <c r="A4" s="11"/>
      <c r="B4" s="11"/>
      <c r="C4" s="11"/>
      <c r="D4" s="11"/>
    </row>
    <row r="5" spans="1:16" s="10" customFormat="1" ht="15" customHeight="1">
      <c r="A5" s="185" t="s">
        <v>31</v>
      </c>
      <c r="B5" s="187" t="s">
        <v>32</v>
      </c>
      <c r="C5" s="183" t="s">
        <v>33</v>
      </c>
      <c r="D5" s="183" t="s">
        <v>855</v>
      </c>
      <c r="E5" s="183" t="s">
        <v>856</v>
      </c>
      <c r="F5" s="183" t="s">
        <v>857</v>
      </c>
      <c r="G5" s="183" t="s">
        <v>858</v>
      </c>
      <c r="H5" s="183" t="s">
        <v>859</v>
      </c>
      <c r="I5" s="183" t="s">
        <v>860</v>
      </c>
      <c r="J5" s="183" t="s">
        <v>861</v>
      </c>
      <c r="K5" s="183" t="s">
        <v>862</v>
      </c>
      <c r="L5" s="183" t="s">
        <v>863</v>
      </c>
      <c r="M5" s="183" t="s">
        <v>864</v>
      </c>
      <c r="N5" s="183" t="s">
        <v>865</v>
      </c>
      <c r="O5" s="183" t="s">
        <v>866</v>
      </c>
      <c r="P5" s="183" t="s">
        <v>867</v>
      </c>
    </row>
    <row r="6" spans="1:16" s="10" customFormat="1" ht="13.5" thickBot="1">
      <c r="A6" s="186"/>
      <c r="B6" s="188"/>
      <c r="C6" s="184"/>
      <c r="D6" s="184"/>
      <c r="E6" s="184"/>
      <c r="F6" s="184"/>
      <c r="G6" s="184"/>
      <c r="H6" s="184"/>
      <c r="I6" s="184"/>
      <c r="J6" s="184"/>
      <c r="K6" s="184"/>
      <c r="L6" s="184"/>
      <c r="M6" s="184"/>
      <c r="N6" s="184"/>
      <c r="O6" s="184"/>
      <c r="P6" s="184"/>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13463.752</v>
      </c>
      <c r="I7" s="21">
        <f t="shared" si="1"/>
        <v>12744.362999999999</v>
      </c>
      <c r="J7" s="21">
        <f t="shared" si="1"/>
        <v>11651.128000000001</v>
      </c>
      <c r="K7" s="21">
        <f t="shared" si="1"/>
        <v>12104.230000000001</v>
      </c>
      <c r="L7" s="21">
        <f t="shared" si="1"/>
        <v>11904.376000000002</v>
      </c>
      <c r="M7" s="21">
        <f t="shared" si="1"/>
        <v>12895.687</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92.832999999999998</v>
      </c>
      <c r="I8" s="24">
        <f t="shared" si="3"/>
        <v>89.14200000000001</v>
      </c>
      <c r="J8" s="24">
        <f t="shared" si="3"/>
        <v>87.414000000000001</v>
      </c>
      <c r="K8" s="24">
        <f t="shared" si="3"/>
        <v>86.85</v>
      </c>
      <c r="L8" s="24">
        <f t="shared" si="3"/>
        <v>90.753999999999991</v>
      </c>
      <c r="M8" s="24">
        <f t="shared" si="3"/>
        <v>92.870999999999995</v>
      </c>
      <c r="N8" s="24">
        <f t="shared" si="3"/>
        <v>0</v>
      </c>
      <c r="O8" s="24">
        <f t="shared" si="3"/>
        <v>0</v>
      </c>
      <c r="P8" s="24">
        <f t="shared" si="3"/>
        <v>0</v>
      </c>
    </row>
    <row r="9" spans="1:16" s="10" customFormat="1">
      <c r="A9" s="25" t="s">
        <v>47</v>
      </c>
      <c r="B9" s="26" t="s">
        <v>111</v>
      </c>
      <c r="C9" s="14" t="s">
        <v>108</v>
      </c>
      <c r="D9" s="17">
        <v>98.55</v>
      </c>
      <c r="E9" s="24">
        <v>104.372</v>
      </c>
      <c r="F9" s="24">
        <v>99.289000000000001</v>
      </c>
      <c r="G9" s="24">
        <v>90.742000000000004</v>
      </c>
      <c r="H9" s="24">
        <v>92.826999999999998</v>
      </c>
      <c r="I9" s="24">
        <v>89.13600000000001</v>
      </c>
      <c r="J9" s="24">
        <v>87.409000000000006</v>
      </c>
      <c r="K9" s="24">
        <v>86.844999999999999</v>
      </c>
      <c r="L9" s="24">
        <v>90.748999999999995</v>
      </c>
      <c r="M9" s="24">
        <v>92.866</v>
      </c>
      <c r="N9" s="24"/>
      <c r="O9" s="24"/>
      <c r="P9" s="24"/>
    </row>
    <row r="10" spans="1:16" s="10" customFormat="1">
      <c r="A10" s="25" t="s">
        <v>48</v>
      </c>
      <c r="B10" s="26" t="s">
        <v>49</v>
      </c>
      <c r="C10" s="14" t="s">
        <v>108</v>
      </c>
      <c r="D10" s="17">
        <v>7.0000000000000001E-3</v>
      </c>
      <c r="E10" s="24">
        <v>7.0000000000000001E-3</v>
      </c>
      <c r="F10" s="24">
        <v>6.0000000000000001E-3</v>
      </c>
      <c r="G10" s="24">
        <v>7.0000000000000001E-3</v>
      </c>
      <c r="H10" s="24">
        <v>6.0000000000000001E-3</v>
      </c>
      <c r="I10" s="24">
        <v>6.0000000000000001E-3</v>
      </c>
      <c r="J10" s="24">
        <v>5.0000000000000001E-3</v>
      </c>
      <c r="K10" s="24">
        <v>5.0000000000000001E-3</v>
      </c>
      <c r="L10" s="24">
        <v>5.0000000000000001E-3</v>
      </c>
      <c r="M10" s="24">
        <v>5.0000000000000001E-3</v>
      </c>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13370.919</v>
      </c>
      <c r="I12" s="24">
        <f t="shared" si="5"/>
        <v>12655.221</v>
      </c>
      <c r="J12" s="24">
        <f t="shared" si="5"/>
        <v>11563.714</v>
      </c>
      <c r="K12" s="24">
        <f t="shared" si="5"/>
        <v>12017.380000000001</v>
      </c>
      <c r="L12" s="24">
        <f t="shared" si="5"/>
        <v>11813.622000000001</v>
      </c>
      <c r="M12" s="24">
        <f t="shared" si="5"/>
        <v>12802.816000000001</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1356.6010000000001</v>
      </c>
      <c r="I14" s="24">
        <f t="shared" si="7"/>
        <v>1315.5800000000002</v>
      </c>
      <c r="J14" s="24">
        <f t="shared" si="7"/>
        <v>1030.2929999999999</v>
      </c>
      <c r="K14" s="24">
        <f t="shared" si="7"/>
        <v>1047.423</v>
      </c>
      <c r="L14" s="24">
        <f t="shared" si="7"/>
        <v>955.13</v>
      </c>
      <c r="M14" s="24">
        <f t="shared" si="7"/>
        <v>1377.2059999999999</v>
      </c>
      <c r="N14" s="24">
        <f t="shared" si="7"/>
        <v>0</v>
      </c>
      <c r="O14" s="24">
        <f t="shared" si="7"/>
        <v>0</v>
      </c>
      <c r="P14" s="24">
        <f t="shared" si="7"/>
        <v>0</v>
      </c>
    </row>
    <row r="15" spans="1:16" s="10" customFormat="1">
      <c r="A15" s="55"/>
      <c r="B15" s="29" t="s">
        <v>843</v>
      </c>
      <c r="C15" s="14" t="s">
        <v>108</v>
      </c>
      <c r="D15" s="17">
        <v>1513.894</v>
      </c>
      <c r="E15" s="24">
        <v>1702.1880000000001</v>
      </c>
      <c r="F15" s="24">
        <v>1709.828</v>
      </c>
      <c r="G15" s="24">
        <v>1140.588</v>
      </c>
      <c r="H15" s="24">
        <v>1300.6890000000001</v>
      </c>
      <c r="I15" s="24">
        <v>1246.4880000000001</v>
      </c>
      <c r="J15" s="24">
        <v>978.36799999999994</v>
      </c>
      <c r="K15" s="24">
        <v>995.40700000000004</v>
      </c>
      <c r="L15" s="24">
        <v>901.08</v>
      </c>
      <c r="M15" s="24">
        <v>1302.232</v>
      </c>
      <c r="N15" s="24"/>
      <c r="O15" s="24"/>
      <c r="P15" s="24"/>
    </row>
    <row r="16" spans="1:16" s="10" customFormat="1">
      <c r="A16" s="30"/>
      <c r="B16" s="29" t="s">
        <v>844</v>
      </c>
      <c r="C16" s="14" t="s">
        <v>108</v>
      </c>
      <c r="D16" s="17">
        <v>117.76600000000001</v>
      </c>
      <c r="E16" s="24">
        <v>100.51900000000001</v>
      </c>
      <c r="F16" s="24">
        <v>100.248</v>
      </c>
      <c r="G16" s="24">
        <v>67.968999999999994</v>
      </c>
      <c r="H16" s="24">
        <v>55.911999999999992</v>
      </c>
      <c r="I16" s="24">
        <v>69.091999999999999</v>
      </c>
      <c r="J16" s="24">
        <v>51.924999999999997</v>
      </c>
      <c r="K16" s="24">
        <v>52.015999999999998</v>
      </c>
      <c r="L16" s="24">
        <v>54.05</v>
      </c>
      <c r="M16" s="24">
        <v>74.974000000000004</v>
      </c>
      <c r="N16" s="24"/>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3274.2249999999999</v>
      </c>
      <c r="I17" s="24">
        <f t="shared" si="9"/>
        <v>2896.7370000000001</v>
      </c>
      <c r="J17" s="24">
        <f t="shared" si="9"/>
        <v>2789.5360000000001</v>
      </c>
      <c r="K17" s="24">
        <f t="shared" si="9"/>
        <v>2964.9720000000002</v>
      </c>
      <c r="L17" s="24">
        <f t="shared" si="9"/>
        <v>2919.797</v>
      </c>
      <c r="M17" s="24">
        <f t="shared" si="9"/>
        <v>3290.0749999999998</v>
      </c>
      <c r="N17" s="24">
        <f t="shared" si="9"/>
        <v>0</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v>3182.971</v>
      </c>
      <c r="I18" s="24">
        <v>2809.538</v>
      </c>
      <c r="J18" s="24">
        <v>2706.221</v>
      </c>
      <c r="K18" s="24">
        <v>2852.056</v>
      </c>
      <c r="L18" s="24">
        <v>2804.8</v>
      </c>
      <c r="M18" s="24">
        <v>3183.2959999999998</v>
      </c>
      <c r="N18" s="24"/>
      <c r="O18" s="24"/>
      <c r="P18" s="24"/>
    </row>
    <row r="19" spans="1:16" s="10" customFormat="1">
      <c r="A19" s="30"/>
      <c r="B19" s="29" t="s">
        <v>846</v>
      </c>
      <c r="C19" s="14" t="s">
        <v>108</v>
      </c>
      <c r="D19" s="17">
        <v>179.98</v>
      </c>
      <c r="E19" s="24">
        <v>155.95599999999999</v>
      </c>
      <c r="F19" s="24">
        <v>124.907</v>
      </c>
      <c r="G19" s="24">
        <v>108.435</v>
      </c>
      <c r="H19" s="24">
        <v>91.254000000000005</v>
      </c>
      <c r="I19" s="24">
        <v>87.198999999999998</v>
      </c>
      <c r="J19" s="24">
        <v>83.314999999999998</v>
      </c>
      <c r="K19" s="24">
        <v>112.916</v>
      </c>
      <c r="L19" s="24">
        <v>114.997</v>
      </c>
      <c r="M19" s="24">
        <v>106.779</v>
      </c>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7663.0520000000006</v>
      </c>
      <c r="I21" s="24">
        <f t="shared" si="11"/>
        <v>7622.7669999999998</v>
      </c>
      <c r="J21" s="24">
        <f t="shared" si="11"/>
        <v>6980.3389999999999</v>
      </c>
      <c r="K21" s="24">
        <f t="shared" si="11"/>
        <v>7218.3030000000008</v>
      </c>
      <c r="L21" s="24">
        <f t="shared" si="11"/>
        <v>7105.0309999999999</v>
      </c>
      <c r="M21" s="24">
        <f t="shared" si="11"/>
        <v>7355.4230000000007</v>
      </c>
      <c r="N21" s="24">
        <f t="shared" si="11"/>
        <v>0</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v>7545.0890000000009</v>
      </c>
      <c r="I22" s="24">
        <v>7560</v>
      </c>
      <c r="J22" s="24">
        <v>6932.201</v>
      </c>
      <c r="K22" s="24">
        <v>7187.8370000000004</v>
      </c>
      <c r="L22" s="24">
        <v>7079.4769999999999</v>
      </c>
      <c r="M22" s="24">
        <v>7318.3680000000013</v>
      </c>
      <c r="N22" s="24"/>
      <c r="O22" s="24"/>
      <c r="P22" s="24"/>
    </row>
    <row r="23" spans="1:16" s="10" customFormat="1">
      <c r="A23" s="55"/>
      <c r="B23" s="29" t="s">
        <v>845</v>
      </c>
      <c r="C23" s="14" t="s">
        <v>108</v>
      </c>
      <c r="D23" s="17">
        <v>44.445</v>
      </c>
      <c r="E23" s="24">
        <v>74.495999999999995</v>
      </c>
      <c r="F23" s="24">
        <v>99.981999999999999</v>
      </c>
      <c r="G23" s="24">
        <v>65.881</v>
      </c>
      <c r="H23" s="24">
        <v>107.864</v>
      </c>
      <c r="I23" s="24">
        <v>55.677</v>
      </c>
      <c r="J23" s="24">
        <v>36.450000000000003</v>
      </c>
      <c r="K23" s="24">
        <v>23.353999999999999</v>
      </c>
      <c r="L23" s="24">
        <v>18.251999999999999</v>
      </c>
      <c r="M23" s="24">
        <v>28.736999999999998</v>
      </c>
      <c r="N23" s="24"/>
      <c r="O23" s="24"/>
      <c r="P23" s="24"/>
    </row>
    <row r="24" spans="1:16" s="10" customFormat="1">
      <c r="A24" s="55"/>
      <c r="B24" s="29" t="s">
        <v>846</v>
      </c>
      <c r="C24" s="14" t="s">
        <v>108</v>
      </c>
      <c r="D24" s="17">
        <v>115.47199999999999</v>
      </c>
      <c r="E24" s="24">
        <v>162.43600000000001</v>
      </c>
      <c r="F24" s="24">
        <v>63.978000000000002</v>
      </c>
      <c r="G24" s="24">
        <v>22.965</v>
      </c>
      <c r="H24" s="24">
        <v>8.5359999999999996</v>
      </c>
      <c r="I24" s="24">
        <v>5.2969999999999997</v>
      </c>
      <c r="J24" s="24">
        <v>4.9470000000000001</v>
      </c>
      <c r="K24" s="24">
        <v>4.6820000000000004</v>
      </c>
      <c r="L24" s="24">
        <v>4.758</v>
      </c>
      <c r="M24" s="24">
        <v>6.5750000000000002</v>
      </c>
      <c r="N24" s="24"/>
      <c r="O24" s="24"/>
      <c r="P24" s="24"/>
    </row>
    <row r="25" spans="1:16" s="10" customFormat="1">
      <c r="A25" s="55"/>
      <c r="B25" s="29" t="s">
        <v>848</v>
      </c>
      <c r="C25" s="14" t="s">
        <v>108</v>
      </c>
      <c r="D25" s="17">
        <v>1.8</v>
      </c>
      <c r="E25" s="24">
        <v>1.8</v>
      </c>
      <c r="F25" s="24">
        <v>1.7</v>
      </c>
      <c r="G25" s="24">
        <v>1.345</v>
      </c>
      <c r="H25" s="24">
        <v>1.345</v>
      </c>
      <c r="I25" s="24">
        <v>1.3</v>
      </c>
      <c r="J25" s="24">
        <v>1.1559999999999999</v>
      </c>
      <c r="K25" s="24">
        <v>1.6830000000000001</v>
      </c>
      <c r="L25" s="24">
        <v>1.01</v>
      </c>
      <c r="M25" s="24">
        <v>1.4</v>
      </c>
      <c r="N25" s="24"/>
      <c r="O25" s="24"/>
      <c r="P25" s="24"/>
    </row>
    <row r="26" spans="1:16" s="10" customFormat="1">
      <c r="A26" s="30"/>
      <c r="B26" s="29" t="s">
        <v>850</v>
      </c>
      <c r="C26" s="14" t="s">
        <v>108</v>
      </c>
      <c r="D26" s="17">
        <v>0.247</v>
      </c>
      <c r="E26" s="24">
        <v>0.41399999999999998</v>
      </c>
      <c r="F26" s="24">
        <v>0.32800000000000001</v>
      </c>
      <c r="G26" s="24">
        <v>0.376</v>
      </c>
      <c r="H26" s="24">
        <v>0.218</v>
      </c>
      <c r="I26" s="24">
        <v>0.49299999999999999</v>
      </c>
      <c r="J26" s="24">
        <v>5.585</v>
      </c>
      <c r="K26" s="24">
        <v>0.747</v>
      </c>
      <c r="L26" s="24">
        <v>1.534</v>
      </c>
      <c r="M26" s="24">
        <v>0.34300000000000003</v>
      </c>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v>1077.0409999999999</v>
      </c>
      <c r="I28" s="24">
        <v>820.13699999999994</v>
      </c>
      <c r="J28" s="24">
        <v>763.54600000000005</v>
      </c>
      <c r="K28" s="24">
        <v>786.68200000000002</v>
      </c>
      <c r="L28" s="24">
        <v>833.66399999999999</v>
      </c>
      <c r="M28" s="24">
        <v>780.11199999999997</v>
      </c>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416712.85067999997</v>
      </c>
      <c r="I29" s="13">
        <f t="shared" si="13"/>
        <v>400144.54224000004</v>
      </c>
      <c r="J29" s="13">
        <f t="shared" si="13"/>
        <v>392391.26556000003</v>
      </c>
      <c r="K29" s="13">
        <f t="shared" si="13"/>
        <v>389859.55979999999</v>
      </c>
      <c r="L29" s="13">
        <f t="shared" si="13"/>
        <v>407383.99115999998</v>
      </c>
      <c r="M29" s="13">
        <f t="shared" si="13"/>
        <v>416886.86544000002</v>
      </c>
      <c r="N29" s="13">
        <f t="shared" si="13"/>
        <v>0</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v>416685.55067999999</v>
      </c>
      <c r="I30" s="17">
        <v>400117.24224000005</v>
      </c>
      <c r="J30" s="17">
        <v>392365.01556000003</v>
      </c>
      <c r="K30" s="17">
        <v>389833.30979999999</v>
      </c>
      <c r="L30" s="17">
        <v>407357.74115999998</v>
      </c>
      <c r="M30" s="17">
        <v>416860.61544000002</v>
      </c>
      <c r="N30" s="17"/>
      <c r="O30" s="17"/>
      <c r="P30" s="17"/>
    </row>
    <row r="31" spans="1:16" s="10" customFormat="1" ht="13.5" thickBot="1">
      <c r="A31" s="76" t="s">
        <v>60</v>
      </c>
      <c r="B31" s="77" t="s">
        <v>36</v>
      </c>
      <c r="C31" s="78" t="s">
        <v>38</v>
      </c>
      <c r="D31" s="79">
        <v>31.85</v>
      </c>
      <c r="E31" s="79">
        <v>31.85</v>
      </c>
      <c r="F31" s="79">
        <v>27.3</v>
      </c>
      <c r="G31" s="79">
        <v>31.85</v>
      </c>
      <c r="H31" s="79">
        <v>27.3</v>
      </c>
      <c r="I31" s="79">
        <v>27.3</v>
      </c>
      <c r="J31" s="79">
        <v>26.25</v>
      </c>
      <c r="K31" s="79">
        <v>26.25</v>
      </c>
      <c r="L31" s="79">
        <v>26.25</v>
      </c>
      <c r="M31" s="79">
        <v>26.25</v>
      </c>
      <c r="N31" s="79"/>
      <c r="O31" s="79"/>
      <c r="P31" s="79"/>
    </row>
    <row r="34" spans="1:11">
      <c r="A34" s="58"/>
      <c r="K34" s="59"/>
    </row>
    <row r="35" spans="1:11">
      <c r="A35" s="58"/>
      <c r="K35" s="10"/>
    </row>
    <row r="36" spans="1:11">
      <c r="A36" s="58"/>
      <c r="K36" s="10"/>
    </row>
    <row r="37" spans="1:11">
      <c r="A37" s="58"/>
      <c r="K37" s="59"/>
    </row>
  </sheetData>
  <mergeCells count="18">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2024-11-07T00:46:38Z</dcterms:modified>
</cp:coreProperties>
</file>